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CO\2022\ESTADOS FINANCIEROS\PUBLICACIÓN INFORMACIÓN FINANCIERA 4TO TRIMESTRE\INFORMACIÓN CONTABLE\"/>
    </mc:Choice>
  </mc:AlternateContent>
  <bookViews>
    <workbookView xWindow="0" yWindow="0" windowWidth="20490" windowHeight="7350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EAA!$A$1:$F$32</definedName>
  </definedNames>
  <calcPr calcId="162913"/>
</workbook>
</file>

<file path=xl/calcChain.xml><?xml version="1.0" encoding="utf-8"?>
<calcChain xmlns="http://schemas.openxmlformats.org/spreadsheetml/2006/main">
  <c r="E21" i="1" l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C12" i="1" l="1"/>
  <c r="D12" i="1"/>
  <c r="B12" i="1"/>
  <c r="C4" i="1"/>
  <c r="D4" i="1"/>
  <c r="B4" i="1"/>
  <c r="B3" i="1" l="1"/>
  <c r="D3" i="1"/>
  <c r="E4" i="1"/>
  <c r="F4" i="1"/>
  <c r="C3" i="1"/>
  <c r="F12" i="1"/>
  <c r="E12" i="1"/>
  <c r="E3" i="1" s="1"/>
  <c r="F3" i="1" l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<sst xmlns="http://schemas.openxmlformats.org/spreadsheetml/2006/main" count="31" uniqueCount="31">
  <si>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</si>
  <si>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</si>
  <si>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</si>
  <si>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</si>
  <si>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</si>
  <si>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</si>
  <si>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</si>
  <si>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</si>
  <si>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</si>
  <si>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</si>
  <si>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</si>
  <si>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</si>
  <si>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</si>
  <si>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</si>
  <si>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</si>
  <si>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</si>
  <si>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</si>
  <si>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</si>
  <si>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</si>
  <si>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</si>
  <si>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</si>
  <si>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</si>
  <si>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</si>
  <si>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</si>
  <si>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</si>
  <si>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</si>
  <si>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Director General</t>
  </si>
  <si>
    <t>Verónica Guzmán Zavala</t>
  </si>
  <si>
    <t>Subdirectora de Servicios Administrativos</t>
  </si>
  <si>
    <t>Carlos Romero Villegas</t>
  </si>
  <si>
    <t>Instituto Tecnológico Superior del Sur de Guanajuato
Estado Analítico del Activo
Del 01 de Enero al 31 de Diciembre del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</si>
</sst>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4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3" fillId="0" borderId="0" xfId="8" applyAlignment="1" applyProtection="1">
      <alignment horizontal="left" vertical="top" indent="1"/>
      <protection locked="0"/>
    </xf>
    <xf numFmtId="0" fontId="4" fillId="2" borderId="4" xfId="8" applyFont="1" applyFill="1" applyBorder="1" applyAlignment="1">
      <alignment horizontal="center" vertical="center" wrapText="1"/>
    </xf>
    <xf numFmtId="4" fontId="4" fillId="2" borderId="4" xfId="8" applyNumberFormat="1" applyFont="1" applyFill="1" applyBorder="1" applyAlignment="1">
      <alignment horizontal="center" vertical="center" wrapText="1"/>
    </xf>
    <xf numFmtId="0" fontId="4" fillId="0" borderId="4" xfId="8" applyFont="1" applyFill="1" applyBorder="1" applyAlignment="1">
      <alignment horizontal="left" vertical="top" indent="1"/>
    </xf>
    <xf numFmtId="0" fontId="4" fillId="0" borderId="4" xfId="8" applyFont="1" applyFill="1" applyBorder="1" applyAlignment="1">
      <alignment horizontal="left" vertical="top" indent="2"/>
    </xf>
    <xf numFmtId="0" fontId="5" fillId="0" borderId="4" xfId="8" applyFont="1" applyFill="1" applyBorder="1" applyAlignment="1">
      <alignment horizontal="left" vertical="top" indent="2"/>
    </xf>
    <xf numFmtId="0" fontId="8" fillId="0" borderId="0" xfId="0" applyFont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5" fillId="0" borderId="4" xfId="8" applyNumberFormat="1" applyFont="1" applyFill="1" applyBorder="1" applyAlignment="1" applyProtection="1">
      <alignment vertical="top" wrapText="1"/>
      <protection locked="0"/>
    </xf>
    <xf numFmtId="3" fontId="5" fillId="0" borderId="4" xfId="8" applyNumberFormat="1" applyFont="1" applyFill="1" applyBorder="1" applyAlignment="1" applyProtection="1">
      <alignment wrapText="1"/>
      <protection locked="0"/>
    </xf>
    <xf numFmtId="3" fontId="5" fillId="0" borderId="4" xfId="8" applyNumberFormat="1" applyFont="1" applyFill="1" applyBorder="1" applyAlignment="1" applyProtection="1">
      <alignment vertical="top" wrapText="1"/>
      <protection locked="0"/>
    </xf>
    <xf numFmtId="3" fontId="5" fillId="0" borderId="4" xfId="8" applyNumberFormat="1" applyFont="1" applyFill="1" applyBorder="1" applyAlignment="1" applyProtection="1">
      <alignment vertical="top" wrapText="1"/>
      <protection locked="0"/>
    </xf>
    <xf numFmtId="3" fontId="5" fillId="0" borderId="4" xfId="8" applyNumberFormat="1" applyFont="1" applyFill="1" applyBorder="1" applyAlignment="1" applyProtection="1">
      <alignment wrapText="1"/>
      <protection locked="0"/>
    </xf>
    <xf numFmtId="3" fontId="5" fillId="0" borderId="4" xfId="8" applyNumberFormat="1" applyFont="1" applyFill="1" applyBorder="1" applyAlignment="1" applyProtection="1">
      <alignment vertical="top" wrapText="1"/>
      <protection locked="0"/>
    </xf>
    <xf numFmtId="3" fontId="5" fillId="0" borderId="4" xfId="8" applyNumberFormat="1" applyFont="1" applyFill="1" applyBorder="1" applyAlignment="1" applyProtection="1">
      <alignment vertical="top" wrapText="1"/>
      <protection locked="0"/>
    </xf>
    <xf numFmtId="3" fontId="5" fillId="0" borderId="4" xfId="8" applyNumberFormat="1" applyFont="1" applyFill="1" applyBorder="1" applyAlignment="1" applyProtection="1">
      <alignment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</cellXfs>
  <cellStyles count="34">
    <cellStyle name="Euro" xfId="1"/>
    <cellStyle name="Millares 2" xfId="2"/>
    <cellStyle name="Millares 2 2" xfId="3"/>
    <cellStyle name="Millares 2 2 2" xfId="17"/>
    <cellStyle name="Millares 2 2 3" xfId="26"/>
    <cellStyle name="Millares 2 3" xfId="4"/>
    <cellStyle name="Millares 2 3 2" xfId="18"/>
    <cellStyle name="Millares 2 3 3" xfId="27"/>
    <cellStyle name="Millares 2 4" xfId="16"/>
    <cellStyle name="Millares 2 5" xfId="25"/>
    <cellStyle name="Millares 3" xfId="5"/>
    <cellStyle name="Millares 3 2" xfId="19"/>
    <cellStyle name="Millares 3 3" xfId="28"/>
    <cellStyle name="Moneda 2" xfId="6"/>
    <cellStyle name="Moneda 2 2" xfId="20"/>
    <cellStyle name="Moneda 2 3" xfId="29"/>
    <cellStyle name="Normal" xfId="0" builtinId="0"/>
    <cellStyle name="Normal 2" xfId="7"/>
    <cellStyle name="Normal 2 2" xfId="8"/>
    <cellStyle name="Normal 2 3" xfId="21"/>
    <cellStyle name="Normal 2 4" xfId="30"/>
    <cellStyle name="Normal 3" xfId="9"/>
    <cellStyle name="Normal 3 2" xfId="22"/>
    <cellStyle name="Normal 3 3" xfId="31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3" xfId="33"/>
    <cellStyle name="Normal 6 3" xfId="23"/>
    <cellStyle name="Normal 6 4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Normal="100" workbookViewId="0">
      <selection activeCell="F18" sqref="F18"/>
    </sheetView>
  </sheetViews>
  <sheetFormatPr baseColWidth="10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9" t="s">
        <v>30</v>
      </c>
      <c r="B1" s="20"/>
      <c r="C1" s="20"/>
      <c r="D1" s="20"/>
      <c r="E1" s="20"/>
      <c r="F1" s="21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</row>
    <row r="3" spans="1:6" x14ac:dyDescent="0.2">
      <c r="A3" s="5" t="s">
        <v>0</v>
      </c>
      <c r="B3" s="10">
        <f>B4+B12</f>
        <v>146252560.02000001</v>
      </c>
      <c r="C3" s="10">
        <f t="shared" ref="C3:F3" si="0">C4+C12</f>
        <v>228337118.13999999</v>
      </c>
      <c r="D3" s="10">
        <f t="shared" si="0"/>
        <v>230589325.78999999</v>
      </c>
      <c r="E3" s="10">
        <f t="shared" si="0"/>
        <v>144000352.36999997</v>
      </c>
      <c r="F3" s="10">
        <f t="shared" si="0"/>
        <v>-2252207.6500000069</v>
      </c>
    </row>
    <row r="4" spans="1:6" x14ac:dyDescent="0.2">
      <c r="A4" s="6" t="s">
        <v>4</v>
      </c>
      <c r="B4" s="10">
        <f>SUM(B5:B11)</f>
        <v>20027919.460000001</v>
      </c>
      <c r="C4" s="10">
        <f t="shared" ref="C4:F4" si="1">SUM(C5:C11)</f>
        <v>226257575.72</v>
      </c>
      <c r="D4" s="10">
        <f t="shared" si="1"/>
        <v>226047466.45999998</v>
      </c>
      <c r="E4" s="10">
        <f t="shared" si="1"/>
        <v>20238028.719999999</v>
      </c>
      <c r="F4" s="10">
        <f t="shared" si="1"/>
        <v>210109.25999999716</v>
      </c>
    </row>
    <row r="5" spans="1:6" x14ac:dyDescent="0.2">
      <c r="A5" s="7" t="s">
        <v>5</v>
      </c>
      <c r="B5" s="11">
        <v>19584267.260000002</v>
      </c>
      <c r="C5" s="13">
        <v>155766078.84999999</v>
      </c>
      <c r="D5" s="16">
        <v>155306708.25999999</v>
      </c>
      <c r="E5" s="11">
        <f>B5+C5-D5</f>
        <v>20043637.849999994</v>
      </c>
      <c r="F5" s="11">
        <f>E5-B5</f>
        <v>459370.5899999924</v>
      </c>
    </row>
    <row r="6" spans="1:6" x14ac:dyDescent="0.2">
      <c r="A6" s="7" t="s">
        <v>6</v>
      </c>
      <c r="B6" s="11">
        <v>437652.2</v>
      </c>
      <c r="C6" s="13">
        <v>70483496.870000005</v>
      </c>
      <c r="D6" s="16">
        <v>70734758.200000003</v>
      </c>
      <c r="E6" s="11">
        <f>B6+C6-D6</f>
        <v>186390.87000000477</v>
      </c>
      <c r="F6" s="11">
        <f>E6-B6</f>
        <v>-251261.32999999524</v>
      </c>
    </row>
    <row r="7" spans="1:6" x14ac:dyDescent="0.2">
      <c r="A7" s="7" t="s">
        <v>7</v>
      </c>
      <c r="B7" s="11">
        <v>0</v>
      </c>
      <c r="C7" s="13">
        <v>0</v>
      </c>
      <c r="D7" s="16">
        <v>0</v>
      </c>
      <c r="E7" s="11">
        <f t="shared" ref="E7:E11" si="2">B7+C7-D7</f>
        <v>0</v>
      </c>
      <c r="F7" s="11">
        <f t="shared" ref="F7:F11" si="3">E7-B7</f>
        <v>0</v>
      </c>
    </row>
    <row r="8" spans="1:6" x14ac:dyDescent="0.2">
      <c r="A8" s="7" t="s">
        <v>1</v>
      </c>
      <c r="B8" s="11">
        <v>0</v>
      </c>
      <c r="C8" s="13">
        <v>0</v>
      </c>
      <c r="D8" s="16">
        <v>0</v>
      </c>
      <c r="E8" s="11">
        <f t="shared" si="2"/>
        <v>0</v>
      </c>
      <c r="F8" s="11">
        <f t="shared" si="3"/>
        <v>0</v>
      </c>
    </row>
    <row r="9" spans="1:6" x14ac:dyDescent="0.2">
      <c r="A9" s="7" t="s">
        <v>2</v>
      </c>
      <c r="B9" s="11">
        <v>0</v>
      </c>
      <c r="C9" s="13">
        <v>0</v>
      </c>
      <c r="D9" s="16">
        <v>0</v>
      </c>
      <c r="E9" s="11">
        <f t="shared" si="2"/>
        <v>0</v>
      </c>
      <c r="F9" s="11">
        <f t="shared" si="3"/>
        <v>0</v>
      </c>
    </row>
    <row r="10" spans="1:6" x14ac:dyDescent="0.2">
      <c r="A10" s="7" t="s">
        <v>8</v>
      </c>
      <c r="B10" s="11">
        <v>0</v>
      </c>
      <c r="C10" s="13">
        <v>0</v>
      </c>
      <c r="D10" s="16">
        <v>0</v>
      </c>
      <c r="E10" s="11">
        <f t="shared" si="2"/>
        <v>0</v>
      </c>
      <c r="F10" s="11">
        <f t="shared" si="3"/>
        <v>0</v>
      </c>
    </row>
    <row r="11" spans="1:6" x14ac:dyDescent="0.2">
      <c r="A11" s="7" t="s">
        <v>9</v>
      </c>
      <c r="B11" s="11">
        <v>6000</v>
      </c>
      <c r="C11" s="13">
        <v>8000</v>
      </c>
      <c r="D11" s="16">
        <v>6000</v>
      </c>
      <c r="E11" s="11">
        <f t="shared" si="2"/>
        <v>8000</v>
      </c>
      <c r="F11" s="11">
        <f t="shared" si="3"/>
        <v>2000</v>
      </c>
    </row>
    <row r="12" spans="1:6" x14ac:dyDescent="0.2">
      <c r="A12" s="6" t="s">
        <v>10</v>
      </c>
      <c r="B12" s="10">
        <f>SUM(B13:B21)</f>
        <v>126224640.56</v>
      </c>
      <c r="C12" s="10">
        <f t="shared" ref="C12:F12" si="4">SUM(C13:C21)</f>
        <v>2079542.42</v>
      </c>
      <c r="D12" s="10">
        <f t="shared" si="4"/>
        <v>4541859.33</v>
      </c>
      <c r="E12" s="10">
        <f t="shared" si="4"/>
        <v>123762323.64999998</v>
      </c>
      <c r="F12" s="10">
        <f t="shared" si="4"/>
        <v>-2462316.9100000039</v>
      </c>
    </row>
    <row r="13" spans="1:6" x14ac:dyDescent="0.2">
      <c r="A13" s="7" t="s">
        <v>11</v>
      </c>
      <c r="B13" s="11">
        <v>0</v>
      </c>
      <c r="C13" s="14">
        <v>0</v>
      </c>
      <c r="D13" s="17">
        <v>0</v>
      </c>
      <c r="E13" s="11">
        <f>B13+C13-D13</f>
        <v>0</v>
      </c>
      <c r="F13" s="11">
        <f t="shared" ref="F13:F21" si="5">E13-B13</f>
        <v>0</v>
      </c>
    </row>
    <row r="14" spans="1:6" x14ac:dyDescent="0.2">
      <c r="A14" s="7" t="s">
        <v>12</v>
      </c>
      <c r="B14" s="12">
        <v>0</v>
      </c>
      <c r="C14" s="15">
        <v>0</v>
      </c>
      <c r="D14" s="18">
        <v>0</v>
      </c>
      <c r="E14" s="12">
        <f t="shared" ref="E14:E21" si="6">B14+C14-D14</f>
        <v>0</v>
      </c>
      <c r="F14" s="12">
        <f t="shared" si="5"/>
        <v>0</v>
      </c>
    </row>
    <row r="15" spans="1:6" x14ac:dyDescent="0.2">
      <c r="A15" s="7" t="s">
        <v>13</v>
      </c>
      <c r="B15" s="12">
        <v>126584895.41</v>
      </c>
      <c r="C15" s="15">
        <v>0</v>
      </c>
      <c r="D15" s="18">
        <v>0</v>
      </c>
      <c r="E15" s="12">
        <f t="shared" si="6"/>
        <v>126584895.41</v>
      </c>
      <c r="F15" s="12">
        <f t="shared" si="5"/>
        <v>0</v>
      </c>
    </row>
    <row r="16" spans="1:6" x14ac:dyDescent="0.2">
      <c r="A16" s="7" t="s">
        <v>14</v>
      </c>
      <c r="B16" s="11">
        <v>38316610</v>
      </c>
      <c r="C16" s="14">
        <v>770102.47</v>
      </c>
      <c r="D16" s="17">
        <v>1330660.92</v>
      </c>
      <c r="E16" s="11">
        <f t="shared" si="6"/>
        <v>37756051.549999997</v>
      </c>
      <c r="F16" s="11">
        <f t="shared" si="5"/>
        <v>-560558.45000000298</v>
      </c>
    </row>
    <row r="17" spans="1:6" x14ac:dyDescent="0.2">
      <c r="A17" s="7" t="s">
        <v>15</v>
      </c>
      <c r="B17" s="11">
        <v>0</v>
      </c>
      <c r="C17" s="14">
        <v>0</v>
      </c>
      <c r="D17" s="17">
        <v>0</v>
      </c>
      <c r="E17" s="11">
        <f t="shared" si="6"/>
        <v>0</v>
      </c>
      <c r="F17" s="11">
        <f t="shared" si="5"/>
        <v>0</v>
      </c>
    </row>
    <row r="18" spans="1:6" x14ac:dyDescent="0.2">
      <c r="A18" s="7" t="s">
        <v>16</v>
      </c>
      <c r="B18" s="11">
        <v>-38676864.850000001</v>
      </c>
      <c r="C18" s="14">
        <v>1309439.95</v>
      </c>
      <c r="D18" s="17">
        <v>3211198.41</v>
      </c>
      <c r="E18" s="11">
        <f t="shared" si="6"/>
        <v>-40578623.310000002</v>
      </c>
      <c r="F18" s="11">
        <f t="shared" si="5"/>
        <v>-1901758.4600000009</v>
      </c>
    </row>
    <row r="19" spans="1:6" x14ac:dyDescent="0.2">
      <c r="A19" s="7" t="s">
        <v>17</v>
      </c>
      <c r="B19" s="11">
        <v>0</v>
      </c>
      <c r="C19" s="14">
        <v>0</v>
      </c>
      <c r="D19" s="17">
        <v>0</v>
      </c>
      <c r="E19" s="11">
        <f t="shared" si="6"/>
        <v>0</v>
      </c>
      <c r="F19" s="11">
        <f t="shared" si="5"/>
        <v>0</v>
      </c>
    </row>
    <row r="20" spans="1:6" x14ac:dyDescent="0.2">
      <c r="A20" s="7" t="s">
        <v>18</v>
      </c>
      <c r="B20" s="11">
        <v>0</v>
      </c>
      <c r="C20" s="14">
        <v>0</v>
      </c>
      <c r="D20" s="17">
        <v>0</v>
      </c>
      <c r="E20" s="11">
        <f t="shared" si="6"/>
        <v>0</v>
      </c>
      <c r="F20" s="11">
        <f t="shared" si="5"/>
        <v>0</v>
      </c>
    </row>
    <row r="21" spans="1:6" x14ac:dyDescent="0.2">
      <c r="A21" s="7" t="s">
        <v>19</v>
      </c>
      <c r="B21" s="11">
        <v>0</v>
      </c>
      <c r="C21" s="14">
        <v>0</v>
      </c>
      <c r="D21" s="17">
        <v>0</v>
      </c>
      <c r="E21" s="11">
        <f t="shared" si="6"/>
        <v>0</v>
      </c>
      <c r="F21" s="11">
        <f t="shared" si="5"/>
        <v>0</v>
      </c>
    </row>
    <row r="23" spans="1:6" ht="12.75" x14ac:dyDescent="0.2">
      <c r="A23" s="2" t="s">
        <v>25</v>
      </c>
    </row>
    <row r="29" spans="1:6" x14ac:dyDescent="0.2">
      <c r="A29" s="9"/>
      <c r="D29" s="9"/>
      <c r="E29" s="9"/>
    </row>
    <row r="30" spans="1:6" ht="12.75" x14ac:dyDescent="0.2">
      <c r="A30" s="8" t="s">
        <v>29</v>
      </c>
      <c r="D30" s="22" t="s">
        <v>27</v>
      </c>
      <c r="E30" s="22"/>
    </row>
    <row r="31" spans="1:6" ht="12.75" x14ac:dyDescent="0.2">
      <c r="A31" s="8" t="s">
        <v>26</v>
      </c>
      <c r="D31" s="23" t="s">
        <v>28</v>
      </c>
      <c r="E31" s="23"/>
    </row>
  </sheetData>
  <sheetProtection formatCells="0" formatColumns="0" formatRows="0" autoFilter="0"/>
  <mergeCells count="3">
    <mergeCell ref="A1:F1"/>
    <mergeCell ref="D30:E30"/>
    <mergeCell ref="D31:E31"/>
  </mergeCells>
  <pageMargins left="0.70866141732283472" right="0.70866141732283472" top="0.74803149606299213" bottom="0.74803149606299213" header="0.31496062992125984" footer="0.31496062992125984"/>
  <pageSetup paperSize="11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2022-04-13T22:29:02Z</cp:lastPrinted>
  <dcterms:created xsi:type="dcterms:W3CDTF">2014-02-09T04:04:15Z</dcterms:created>
  <dcterms:modified xsi:type="dcterms:W3CDTF">2023-01-17T19:50:38Z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