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PRIMER TRIMESTRE\PUBLICACION INFORMACION\EGRESO\"/>
    </mc:Choice>
  </mc:AlternateContent>
  <bookViews>
    <workbookView xWindow="0" yWindow="0" windowWidth="20490" windowHeight="765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  <fileRecoveryPr repairLoad="1"/>
</workbook>
</file>

<file path=xl/calcChain.xml><?xml version="1.0" encoding="utf-8"?>
<calcChain xmlns="http://schemas.openxmlformats.org/spreadsheetml/2006/main">
  <c r="E50" i="1" l="1"/>
  <c r="F50" i="1"/>
  <c r="G50" i="1"/>
  <c r="H50" i="1"/>
  <c r="I50" i="1"/>
  <c r="J50" i="1"/>
  <c r="K50" i="1"/>
  <c r="L50" i="1"/>
  <c r="M50" i="1"/>
  <c r="N50" i="1"/>
  <c r="O50" i="1"/>
  <c r="P50" i="1"/>
  <c r="D50" i="1"/>
  <c r="F40" i="1"/>
  <c r="G40" i="1"/>
  <c r="H40" i="1"/>
  <c r="I40" i="1"/>
  <c r="J40" i="1"/>
  <c r="K40" i="1"/>
  <c r="L40" i="1"/>
  <c r="M40" i="1"/>
  <c r="N40" i="1"/>
  <c r="O40" i="1"/>
  <c r="P40" i="1"/>
  <c r="E40" i="1"/>
  <c r="D14" i="1" l="1"/>
  <c r="D13" i="1"/>
  <c r="E12" i="1"/>
  <c r="F12" i="1"/>
  <c r="G12" i="1"/>
  <c r="H12" i="1"/>
  <c r="I12" i="1"/>
  <c r="J12" i="1"/>
  <c r="K12" i="1"/>
  <c r="L12" i="1"/>
  <c r="M12" i="1"/>
  <c r="N12" i="1"/>
  <c r="O12" i="1"/>
  <c r="P12" i="1"/>
  <c r="F64" i="1" l="1"/>
  <c r="G64" i="1"/>
  <c r="H64" i="1"/>
  <c r="I64" i="1"/>
  <c r="J64" i="1"/>
  <c r="K64" i="1"/>
  <c r="L64" i="1"/>
  <c r="M64" i="1"/>
  <c r="N64" i="1"/>
  <c r="O64" i="1"/>
  <c r="P64" i="1"/>
  <c r="N30" i="1" l="1"/>
  <c r="L30" i="1"/>
  <c r="G30" i="1"/>
  <c r="P30" i="1"/>
  <c r="O30" i="1"/>
  <c r="M30" i="1"/>
  <c r="K30" i="1"/>
  <c r="J30" i="1"/>
  <c r="I30" i="1"/>
  <c r="H30" i="1"/>
  <c r="F30" i="1"/>
  <c r="P20" i="1"/>
  <c r="O20" i="1"/>
  <c r="N20" i="1"/>
  <c r="M20" i="1"/>
  <c r="L20" i="1"/>
  <c r="K20" i="1"/>
  <c r="J20" i="1"/>
  <c r="I20" i="1"/>
  <c r="H20" i="1"/>
  <c r="G20" i="1"/>
  <c r="F20" i="1"/>
  <c r="F11" i="1" l="1"/>
  <c r="G11" i="1"/>
  <c r="H11" i="1"/>
  <c r="I11" i="1"/>
  <c r="J11" i="1"/>
  <c r="K11" i="1"/>
  <c r="L11" i="1"/>
  <c r="M11" i="1"/>
  <c r="N11" i="1"/>
  <c r="O11" i="1"/>
  <c r="P11" i="1"/>
  <c r="E64" i="1"/>
  <c r="E30" i="1"/>
  <c r="E20" i="1"/>
  <c r="D21" i="1"/>
  <c r="E11" i="1" l="1"/>
  <c r="D15" i="1"/>
  <c r="D16" i="1"/>
  <c r="D17" i="1"/>
  <c r="D18" i="1"/>
  <c r="D19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D48" i="1"/>
  <c r="D49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12" i="1" l="1"/>
  <c r="D64" i="1"/>
  <c r="D40" i="1"/>
  <c r="D20" i="1"/>
  <c r="D30" i="1"/>
  <c r="D11" i="1" l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<sst xmlns="http://schemas.openxmlformats.org/spreadsheetml/2006/main" count="91" uniqueCount="91">
  <si>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</si>
  <si>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</si>
  <si>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</si>
  <si>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</si>
  <si>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</si>
  <si>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</si>
  <si>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</si>
  <si>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</si>
  <si>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</si>
  <si>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</si>
  <si>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</si>
  <si>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</si>
  <si>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</si>
  <si>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</si>
  <si>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</si>
  <si>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</si>
  <si>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</si>
  <si>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</si>
  <si>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</si>
  <si>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</si>
  <si>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</si>
  <si>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</si>
  <si>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</si>
  <si>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</si>
  <si>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</si>
  <si>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</si>
  <si>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</si>
  <si>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</si>
  <si>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</si>
  <si>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</si>
  <si>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</si>
  <si>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</si>
  <si>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</si>
  <si>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</si>
  <si>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</si>
  <si>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</si>
  <si>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</si>
  <si>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</si>
  <si>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</si>
  <si>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</si>
  <si>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</si>
  <si>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</si>
  <si>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</si>
  <si>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</si>
  <si>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</si>
  <si>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</si>
  <si>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</si>
  <si>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</si>
  <si>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</si>
  <si>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</si>
  <si>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</si>
  <si>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</si>
  <si>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</si>
  <si>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</si>
  <si>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</si>
  <si>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</si>
  <si>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</si>
  <si>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</si>
  <si>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</si>
  <si>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</si>
  <si>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</si>
  <si>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</si>
  <si>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</si>
  <si>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</si>
  <si>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</si>
  <si>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</si>
  <si>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</si>
  <si>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</si>
  <si>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</si>
  <si>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</si>
  <si>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</si>
  <si>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</si>
  <si>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</si>
  <si>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</si>
  <si>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</si>
  <si>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</si>
  <si>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</si>
  <si>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</si>
  <si>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</si>
  <si>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</si>
  <si>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</si>
  <si>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</si>
  <si>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</si>
  <si>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</si>
  <si>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</si>
  <si>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</si>
  <si>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</si>
  <si>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</si>
  <si>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</si>
  <si>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INSTITUTO TECNOLOGICO SUPERIOR DEL SUR DE GUANAJUATO</t>
  </si>
  <si>
    <t>Información Anual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</si>
</sst>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4" fontId="2" fillId="0" borderId="6" xfId="34" applyNumberFormat="1" applyFont="1" applyFill="1" applyBorder="1" applyAlignment="1">
      <alignment vertical="center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zoomScaleNormal="100" workbookViewId="0">
      <selection activeCell="B11" sqref="B11:C11"/>
    </sheetView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6" t="s">
        <v>88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2" customFormat="1" x14ac:dyDescent="0.2">
      <c r="A4" s="1"/>
      <c r="B4" s="16" t="s">
        <v>90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2" customFormat="1" x14ac:dyDescent="0.2">
      <c r="A5" s="1"/>
      <c r="B5" s="16" t="s">
        <v>86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3"/>
    </row>
    <row r="7" spans="1:16" x14ac:dyDescent="0.2">
      <c r="D7" s="4" t="s">
        <v>87</v>
      </c>
      <c r="E7" s="6" t="s">
        <v>89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4" t="s">
        <v>12</v>
      </c>
      <c r="C11" s="14"/>
      <c r="D11" s="8">
        <f>D12+D20+D30+D40+D50+D64</f>
        <v>65589025</v>
      </c>
      <c r="E11" s="8">
        <f t="shared" ref="E11:P11" si="0">E12+E20+E30+E40+E50+E64</f>
        <v>2695651.99</v>
      </c>
      <c r="F11" s="8">
        <f t="shared" si="0"/>
        <v>3490585.68</v>
      </c>
      <c r="G11" s="8">
        <f t="shared" si="0"/>
        <v>3570579.5200000005</v>
      </c>
      <c r="H11" s="8">
        <f t="shared" si="0"/>
        <v>4438547</v>
      </c>
      <c r="I11" s="8">
        <f t="shared" si="0"/>
        <v>4142467</v>
      </c>
      <c r="J11" s="8">
        <f t="shared" si="0"/>
        <v>6158054.96</v>
      </c>
      <c r="K11" s="8">
        <f t="shared" si="0"/>
        <v>3481331.8</v>
      </c>
      <c r="L11" s="8">
        <f t="shared" si="0"/>
        <v>9625250.0399999991</v>
      </c>
      <c r="M11" s="8">
        <f t="shared" si="0"/>
        <v>3563477</v>
      </c>
      <c r="N11" s="8">
        <f t="shared" si="0"/>
        <v>3886857</v>
      </c>
      <c r="O11" s="8">
        <f t="shared" si="0"/>
        <v>3563477</v>
      </c>
      <c r="P11" s="8">
        <f t="shared" si="0"/>
        <v>16972746.010000002</v>
      </c>
    </row>
    <row r="12" spans="1:16" x14ac:dyDescent="0.2">
      <c r="B12" s="13" t="s">
        <v>14</v>
      </c>
      <c r="C12" s="13"/>
      <c r="D12" s="9">
        <f>SUM(D13:D19)</f>
        <v>52454784</v>
      </c>
      <c r="E12" s="9">
        <f t="shared" ref="E12:P12" si="1">SUM(E13:E19)</f>
        <v>2568546.52</v>
      </c>
      <c r="F12" s="9">
        <f t="shared" si="1"/>
        <v>3222039.73</v>
      </c>
      <c r="G12" s="9">
        <f t="shared" si="1"/>
        <v>3112522.93</v>
      </c>
      <c r="H12" s="9">
        <f t="shared" si="1"/>
        <v>3803092</v>
      </c>
      <c r="I12" s="9">
        <f t="shared" si="1"/>
        <v>3523712</v>
      </c>
      <c r="J12" s="9">
        <f t="shared" si="1"/>
        <v>4695333.34</v>
      </c>
      <c r="K12" s="9">
        <f t="shared" si="1"/>
        <v>3383712</v>
      </c>
      <c r="L12" s="9">
        <f t="shared" si="1"/>
        <v>3733092</v>
      </c>
      <c r="M12" s="9">
        <f t="shared" si="1"/>
        <v>3523712</v>
      </c>
      <c r="N12" s="9">
        <f t="shared" si="1"/>
        <v>3843092</v>
      </c>
      <c r="O12" s="9">
        <f t="shared" si="1"/>
        <v>3523712</v>
      </c>
      <c r="P12" s="9">
        <f t="shared" si="1"/>
        <v>13522217.48</v>
      </c>
    </row>
    <row r="13" spans="1:16" x14ac:dyDescent="0.2">
      <c r="B13" s="10"/>
      <c r="C13" s="11" t="s">
        <v>15</v>
      </c>
      <c r="D13" s="12">
        <f>SUM(E13:P13)</f>
        <v>30130508</v>
      </c>
      <c r="E13" s="9">
        <v>2041933.32</v>
      </c>
      <c r="F13" s="9">
        <v>2219468.67</v>
      </c>
      <c r="G13" s="9">
        <v>2245178.58</v>
      </c>
      <c r="H13" s="9">
        <v>2443796</v>
      </c>
      <c r="I13" s="9">
        <v>2443796</v>
      </c>
      <c r="J13" s="9">
        <v>2866740.75</v>
      </c>
      <c r="K13" s="9">
        <v>2443796</v>
      </c>
      <c r="L13" s="9">
        <v>2443796</v>
      </c>
      <c r="M13" s="9">
        <v>2443796</v>
      </c>
      <c r="N13" s="9">
        <v>2443796</v>
      </c>
      <c r="O13" s="9">
        <v>2443796</v>
      </c>
      <c r="P13" s="9">
        <v>3650614.68</v>
      </c>
    </row>
    <row r="14" spans="1:16" x14ac:dyDescent="0.2">
      <c r="B14" s="10"/>
      <c r="C14" s="11" t="s">
        <v>16</v>
      </c>
      <c r="D14" s="12">
        <f>SUM(E14:P14)</f>
        <v>1200000</v>
      </c>
      <c r="E14" s="9">
        <v>0</v>
      </c>
      <c r="F14" s="9">
        <v>0</v>
      </c>
      <c r="G14" s="9">
        <v>140000</v>
      </c>
      <c r="H14" s="9">
        <v>100000</v>
      </c>
      <c r="I14" s="9">
        <v>140000</v>
      </c>
      <c r="J14" s="9">
        <v>100000</v>
      </c>
      <c r="K14" s="9">
        <v>0</v>
      </c>
      <c r="L14" s="9">
        <v>30000</v>
      </c>
      <c r="M14" s="9">
        <v>140000</v>
      </c>
      <c r="N14" s="9">
        <v>140000</v>
      </c>
      <c r="O14" s="9">
        <v>140000</v>
      </c>
      <c r="P14" s="9">
        <v>270000</v>
      </c>
    </row>
    <row r="15" spans="1:16" x14ac:dyDescent="0.2">
      <c r="B15" s="10"/>
      <c r="C15" s="11" t="s">
        <v>17</v>
      </c>
      <c r="D15" s="12">
        <f t="shared" ref="D15:D76" si="2">SUM(E15:P15)</f>
        <v>8887796</v>
      </c>
      <c r="E15" s="9">
        <v>266080.96000000002</v>
      </c>
      <c r="F15" s="9">
        <v>288273.89</v>
      </c>
      <c r="G15" s="9">
        <v>290380.94</v>
      </c>
      <c r="H15" s="9">
        <v>307224</v>
      </c>
      <c r="I15" s="9">
        <v>307224</v>
      </c>
      <c r="J15" s="9">
        <v>343017.17</v>
      </c>
      <c r="K15" s="9">
        <v>307224</v>
      </c>
      <c r="L15" s="9">
        <v>307224</v>
      </c>
      <c r="M15" s="9">
        <v>307224</v>
      </c>
      <c r="N15" s="9">
        <v>307224</v>
      </c>
      <c r="O15" s="9">
        <v>307224</v>
      </c>
      <c r="P15" s="9">
        <v>5549475.04</v>
      </c>
    </row>
    <row r="16" spans="1:16" x14ac:dyDescent="0.2">
      <c r="B16" s="10"/>
      <c r="C16" s="11" t="s">
        <v>18</v>
      </c>
      <c r="D16" s="12">
        <f t="shared" si="2"/>
        <v>7037352</v>
      </c>
      <c r="E16" s="9">
        <v>202219.3</v>
      </c>
      <c r="F16" s="9">
        <v>691967.17</v>
      </c>
      <c r="G16" s="9">
        <v>231027.41</v>
      </c>
      <c r="H16" s="9">
        <v>746136</v>
      </c>
      <c r="I16" s="9">
        <v>426756</v>
      </c>
      <c r="J16" s="9">
        <v>996033.42</v>
      </c>
      <c r="K16" s="9">
        <v>426756</v>
      </c>
      <c r="L16" s="9">
        <v>746136</v>
      </c>
      <c r="M16" s="9">
        <v>426756</v>
      </c>
      <c r="N16" s="9">
        <v>746136</v>
      </c>
      <c r="O16" s="9">
        <v>426756</v>
      </c>
      <c r="P16" s="9">
        <v>970672.7</v>
      </c>
    </row>
    <row r="17" spans="2:16" x14ac:dyDescent="0.2">
      <c r="B17" s="10"/>
      <c r="C17" s="11" t="s">
        <v>19</v>
      </c>
      <c r="D17" s="12">
        <f t="shared" si="2"/>
        <v>3835180</v>
      </c>
      <c r="E17" s="9">
        <v>58312.94</v>
      </c>
      <c r="F17" s="9">
        <v>22330</v>
      </c>
      <c r="G17" s="9">
        <v>205936</v>
      </c>
      <c r="H17" s="9">
        <v>205936</v>
      </c>
      <c r="I17" s="9">
        <v>205936</v>
      </c>
      <c r="J17" s="9">
        <v>389542</v>
      </c>
      <c r="K17" s="9">
        <v>205936</v>
      </c>
      <c r="L17" s="9">
        <v>205936</v>
      </c>
      <c r="M17" s="9">
        <v>205936</v>
      </c>
      <c r="N17" s="9">
        <v>205936</v>
      </c>
      <c r="O17" s="9">
        <v>205936</v>
      </c>
      <c r="P17" s="9">
        <v>1717507.06</v>
      </c>
    </row>
    <row r="18" spans="2:16" x14ac:dyDescent="0.2">
      <c r="B18" s="10"/>
      <c r="C18" s="11" t="s">
        <v>20</v>
      </c>
      <c r="D18" s="12">
        <f t="shared" si="2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12">
        <f t="shared" si="2"/>
        <v>1363948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1363948</v>
      </c>
    </row>
    <row r="20" spans="2:16" x14ac:dyDescent="0.2">
      <c r="B20" s="13" t="s">
        <v>22</v>
      </c>
      <c r="C20" s="13"/>
      <c r="D20" s="9">
        <f>SUM(D21:D29)</f>
        <v>3444109</v>
      </c>
      <c r="E20" s="9">
        <f>SUM(E21:E29)</f>
        <v>17267.43</v>
      </c>
      <c r="F20" s="9">
        <f t="shared" ref="F20:P20" si="3">SUM(F21:F29)</f>
        <v>17972.75</v>
      </c>
      <c r="G20" s="9">
        <f t="shared" si="3"/>
        <v>82125.16</v>
      </c>
      <c r="H20" s="9">
        <f t="shared" si="3"/>
        <v>90800</v>
      </c>
      <c r="I20" s="9">
        <f t="shared" si="3"/>
        <v>83200</v>
      </c>
      <c r="J20" s="9">
        <f t="shared" si="3"/>
        <v>224195.29</v>
      </c>
      <c r="K20" s="9">
        <f t="shared" si="3"/>
        <v>0</v>
      </c>
      <c r="L20" s="9">
        <f t="shared" si="3"/>
        <v>1512584.8</v>
      </c>
      <c r="M20" s="9">
        <f t="shared" si="3"/>
        <v>0</v>
      </c>
      <c r="N20" s="9">
        <f t="shared" si="3"/>
        <v>0</v>
      </c>
      <c r="O20" s="9">
        <f t="shared" si="3"/>
        <v>0</v>
      </c>
      <c r="P20" s="9">
        <f t="shared" si="3"/>
        <v>1415963.57</v>
      </c>
    </row>
    <row r="21" spans="2:16" x14ac:dyDescent="0.2">
      <c r="B21" s="10"/>
      <c r="C21" s="11" t="s">
        <v>23</v>
      </c>
      <c r="D21" s="9">
        <f>SUM(E21:P21)</f>
        <v>1643346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589823</v>
      </c>
      <c r="M21" s="9">
        <v>0</v>
      </c>
      <c r="N21" s="9">
        <v>0</v>
      </c>
      <c r="O21" s="9">
        <v>0</v>
      </c>
      <c r="P21" s="9">
        <v>1053523</v>
      </c>
    </row>
    <row r="22" spans="2:16" x14ac:dyDescent="0.2">
      <c r="B22" s="10"/>
      <c r="C22" s="11" t="s">
        <v>24</v>
      </c>
      <c r="D22" s="9">
        <f t="shared" si="2"/>
        <v>133000</v>
      </c>
      <c r="E22" s="9">
        <v>0</v>
      </c>
      <c r="F22" s="9">
        <v>0</v>
      </c>
      <c r="G22" s="9">
        <v>1684.11</v>
      </c>
      <c r="H22" s="9">
        <v>0</v>
      </c>
      <c r="I22" s="9">
        <v>0</v>
      </c>
      <c r="J22" s="9">
        <v>0</v>
      </c>
      <c r="K22" s="9">
        <v>0</v>
      </c>
      <c r="L22" s="9">
        <v>71815.89</v>
      </c>
      <c r="M22" s="9">
        <v>0</v>
      </c>
      <c r="N22" s="9">
        <v>0</v>
      </c>
      <c r="O22" s="9">
        <v>0</v>
      </c>
      <c r="P22" s="9">
        <v>59500</v>
      </c>
    </row>
    <row r="23" spans="2:16" x14ac:dyDescent="0.2">
      <c r="B23" s="10"/>
      <c r="C23" s="11" t="s">
        <v>25</v>
      </c>
      <c r="D23" s="9">
        <f t="shared" si="2"/>
        <v>7000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7000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2">
      <c r="B24" s="10"/>
      <c r="C24" s="11" t="s">
        <v>26</v>
      </c>
      <c r="D24" s="9">
        <f t="shared" si="2"/>
        <v>197350</v>
      </c>
      <c r="E24" s="9">
        <v>0</v>
      </c>
      <c r="F24" s="9">
        <v>0</v>
      </c>
      <c r="G24" s="9">
        <v>11904.08</v>
      </c>
      <c r="H24" s="9">
        <v>0</v>
      </c>
      <c r="I24" s="9">
        <v>0</v>
      </c>
      <c r="J24" s="9">
        <v>0</v>
      </c>
      <c r="K24" s="9">
        <v>0</v>
      </c>
      <c r="L24" s="9">
        <v>31295.919999999998</v>
      </c>
      <c r="M24" s="9">
        <v>0</v>
      </c>
      <c r="N24" s="9">
        <v>0</v>
      </c>
      <c r="O24" s="9">
        <v>0</v>
      </c>
      <c r="P24" s="9">
        <v>154150</v>
      </c>
    </row>
    <row r="25" spans="2:16" x14ac:dyDescent="0.2">
      <c r="B25" s="10"/>
      <c r="C25" s="11" t="s">
        <v>27</v>
      </c>
      <c r="D25" s="9">
        <f t="shared" si="2"/>
        <v>125658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92100</v>
      </c>
      <c r="M25" s="9">
        <v>0</v>
      </c>
      <c r="N25" s="9">
        <v>0</v>
      </c>
      <c r="O25" s="9">
        <v>0</v>
      </c>
      <c r="P25" s="9">
        <v>33558</v>
      </c>
    </row>
    <row r="26" spans="2:16" x14ac:dyDescent="0.2">
      <c r="B26" s="10"/>
      <c r="C26" s="11" t="s">
        <v>28</v>
      </c>
      <c r="D26" s="9">
        <f t="shared" si="2"/>
        <v>536800</v>
      </c>
      <c r="E26" s="9">
        <v>17267.43</v>
      </c>
      <c r="F26" s="9">
        <v>17972.75</v>
      </c>
      <c r="G26" s="9">
        <v>20831.990000000002</v>
      </c>
      <c r="H26" s="9">
        <v>90800</v>
      </c>
      <c r="I26" s="9">
        <v>83200</v>
      </c>
      <c r="J26" s="9">
        <v>224195.29</v>
      </c>
      <c r="K26" s="9">
        <v>0</v>
      </c>
      <c r="L26" s="9">
        <v>799.97</v>
      </c>
      <c r="M26" s="9">
        <v>0</v>
      </c>
      <c r="N26" s="9">
        <v>0</v>
      </c>
      <c r="O26" s="9">
        <v>0</v>
      </c>
      <c r="P26" s="9">
        <v>81732.570000000007</v>
      </c>
    </row>
    <row r="27" spans="2:16" x14ac:dyDescent="0.2">
      <c r="B27" s="10"/>
      <c r="C27" s="11" t="s">
        <v>29</v>
      </c>
      <c r="D27" s="9">
        <f t="shared" si="2"/>
        <v>206500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205000</v>
      </c>
      <c r="M27" s="9">
        <v>0</v>
      </c>
      <c r="N27" s="9">
        <v>0</v>
      </c>
      <c r="O27" s="9">
        <v>0</v>
      </c>
      <c r="P27" s="9">
        <v>1500</v>
      </c>
    </row>
    <row r="28" spans="2:16" x14ac:dyDescent="0.2">
      <c r="B28" s="10"/>
      <c r="C28" s="11" t="s">
        <v>30</v>
      </c>
      <c r="D28" s="9">
        <f t="shared" si="2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2"/>
        <v>594455</v>
      </c>
      <c r="E29" s="9">
        <v>0</v>
      </c>
      <c r="F29" s="9">
        <v>0</v>
      </c>
      <c r="G29" s="9">
        <v>47704.98</v>
      </c>
      <c r="H29" s="9">
        <v>0</v>
      </c>
      <c r="I29" s="9">
        <v>0</v>
      </c>
      <c r="J29" s="9">
        <v>0</v>
      </c>
      <c r="K29" s="9">
        <v>0</v>
      </c>
      <c r="L29" s="9">
        <v>514750.02</v>
      </c>
      <c r="M29" s="9">
        <v>0</v>
      </c>
      <c r="N29" s="9">
        <v>0</v>
      </c>
      <c r="O29" s="9">
        <v>0</v>
      </c>
      <c r="P29" s="9">
        <v>32000</v>
      </c>
    </row>
    <row r="30" spans="2:16" x14ac:dyDescent="0.2">
      <c r="B30" s="13" t="s">
        <v>32</v>
      </c>
      <c r="C30" s="13"/>
      <c r="D30" s="9">
        <f>SUM(D31:D39)</f>
        <v>8438732</v>
      </c>
      <c r="E30" s="9">
        <f>SUM(E31:E39)</f>
        <v>109838.04</v>
      </c>
      <c r="F30" s="9">
        <f t="shared" ref="F30:P30" si="4">SUM(F31:F39)</f>
        <v>250573.2</v>
      </c>
      <c r="G30" s="9">
        <f t="shared" si="4"/>
        <v>367636.43</v>
      </c>
      <c r="H30" s="9">
        <f t="shared" si="4"/>
        <v>544655</v>
      </c>
      <c r="I30" s="9">
        <f t="shared" si="4"/>
        <v>535555</v>
      </c>
      <c r="J30" s="9">
        <f t="shared" si="4"/>
        <v>1238526.33</v>
      </c>
      <c r="K30" s="9">
        <f t="shared" si="4"/>
        <v>97619.8</v>
      </c>
      <c r="L30" s="9">
        <f t="shared" si="4"/>
        <v>3259468.24</v>
      </c>
      <c r="M30" s="9">
        <f t="shared" si="4"/>
        <v>39765</v>
      </c>
      <c r="N30" s="9">
        <f t="shared" si="4"/>
        <v>43765</v>
      </c>
      <c r="O30" s="9">
        <f t="shared" si="4"/>
        <v>39765</v>
      </c>
      <c r="P30" s="9">
        <f t="shared" si="4"/>
        <v>1911564.96</v>
      </c>
    </row>
    <row r="31" spans="2:16" x14ac:dyDescent="0.2">
      <c r="B31" s="10"/>
      <c r="C31" s="11" t="s">
        <v>33</v>
      </c>
      <c r="D31" s="9">
        <f t="shared" si="2"/>
        <v>1298866</v>
      </c>
      <c r="E31" s="9">
        <v>30436.38</v>
      </c>
      <c r="F31" s="9">
        <v>83853.14</v>
      </c>
      <c r="G31" s="9">
        <v>94837.36</v>
      </c>
      <c r="H31" s="9">
        <v>203026</v>
      </c>
      <c r="I31" s="9">
        <v>203026</v>
      </c>
      <c r="J31" s="9">
        <v>434732.7</v>
      </c>
      <c r="K31" s="9">
        <v>57454.8</v>
      </c>
      <c r="L31" s="9">
        <v>0</v>
      </c>
      <c r="M31" s="9">
        <v>0</v>
      </c>
      <c r="N31" s="9">
        <v>0</v>
      </c>
      <c r="O31" s="9">
        <v>0</v>
      </c>
      <c r="P31" s="9">
        <v>191499.62</v>
      </c>
    </row>
    <row r="32" spans="2:16" x14ac:dyDescent="0.2">
      <c r="B32" s="10"/>
      <c r="C32" s="11" t="s">
        <v>34</v>
      </c>
      <c r="D32" s="9">
        <f t="shared" si="2"/>
        <v>668000</v>
      </c>
      <c r="E32" s="9">
        <v>0</v>
      </c>
      <c r="F32" s="9">
        <v>0</v>
      </c>
      <c r="G32" s="9">
        <v>0</v>
      </c>
      <c r="H32" s="9">
        <v>5000</v>
      </c>
      <c r="I32" s="9">
        <v>0</v>
      </c>
      <c r="J32" s="9">
        <v>0</v>
      </c>
      <c r="K32" s="9">
        <v>0</v>
      </c>
      <c r="L32" s="9">
        <v>658000</v>
      </c>
      <c r="M32" s="9">
        <v>0</v>
      </c>
      <c r="N32" s="9">
        <v>0</v>
      </c>
      <c r="O32" s="9">
        <v>0</v>
      </c>
      <c r="P32" s="9">
        <v>5000</v>
      </c>
    </row>
    <row r="33" spans="2:16" x14ac:dyDescent="0.2">
      <c r="B33" s="10"/>
      <c r="C33" s="11" t="s">
        <v>35</v>
      </c>
      <c r="D33" s="9">
        <f t="shared" si="2"/>
        <v>1594220</v>
      </c>
      <c r="E33" s="9">
        <v>3715.31</v>
      </c>
      <c r="F33" s="9">
        <v>58623.02</v>
      </c>
      <c r="G33" s="9">
        <v>92467.02</v>
      </c>
      <c r="H33" s="9">
        <v>148702</v>
      </c>
      <c r="I33" s="9">
        <v>148702</v>
      </c>
      <c r="J33" s="9">
        <v>325234.96000000002</v>
      </c>
      <c r="K33" s="9">
        <v>0</v>
      </c>
      <c r="L33" s="9">
        <v>401281</v>
      </c>
      <c r="M33" s="9">
        <v>0</v>
      </c>
      <c r="N33" s="9">
        <v>0</v>
      </c>
      <c r="O33" s="9">
        <v>0</v>
      </c>
      <c r="P33" s="9">
        <v>415494.69</v>
      </c>
    </row>
    <row r="34" spans="2:16" x14ac:dyDescent="0.2">
      <c r="B34" s="10"/>
      <c r="C34" s="11" t="s">
        <v>36</v>
      </c>
      <c r="D34" s="9">
        <f t="shared" si="2"/>
        <v>390000</v>
      </c>
      <c r="E34" s="9">
        <v>2002.09</v>
      </c>
      <c r="F34" s="9">
        <v>6047.4</v>
      </c>
      <c r="G34" s="9">
        <v>2328.34</v>
      </c>
      <c r="H34" s="9">
        <v>8000</v>
      </c>
      <c r="I34" s="9">
        <v>4000</v>
      </c>
      <c r="J34" s="9">
        <v>12624.26</v>
      </c>
      <c r="K34" s="9">
        <v>0</v>
      </c>
      <c r="L34" s="9">
        <v>4000</v>
      </c>
      <c r="M34" s="9">
        <v>0</v>
      </c>
      <c r="N34" s="9">
        <v>4000</v>
      </c>
      <c r="O34" s="9">
        <v>0</v>
      </c>
      <c r="P34" s="9">
        <v>346997.91</v>
      </c>
    </row>
    <row r="35" spans="2:16" x14ac:dyDescent="0.2">
      <c r="B35" s="10"/>
      <c r="C35" s="11" t="s">
        <v>37</v>
      </c>
      <c r="D35" s="9">
        <f t="shared" si="2"/>
        <v>1698798</v>
      </c>
      <c r="E35" s="9">
        <v>0</v>
      </c>
      <c r="F35" s="9">
        <v>21755.7</v>
      </c>
      <c r="G35" s="9">
        <v>58954.9</v>
      </c>
      <c r="H35" s="9">
        <v>60532</v>
      </c>
      <c r="I35" s="9">
        <v>60532</v>
      </c>
      <c r="J35" s="9">
        <v>159961.4</v>
      </c>
      <c r="K35" s="9">
        <v>400</v>
      </c>
      <c r="L35" s="9">
        <v>1108124</v>
      </c>
      <c r="M35" s="9">
        <v>0</v>
      </c>
      <c r="N35" s="9">
        <v>0</v>
      </c>
      <c r="O35" s="9">
        <v>0</v>
      </c>
      <c r="P35" s="9">
        <v>228538</v>
      </c>
    </row>
    <row r="36" spans="2:16" x14ac:dyDescent="0.2">
      <c r="B36" s="10"/>
      <c r="C36" s="11" t="s">
        <v>38</v>
      </c>
      <c r="D36" s="9">
        <f t="shared" si="2"/>
        <v>321200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321200</v>
      </c>
      <c r="M36" s="9">
        <v>0</v>
      </c>
      <c r="N36" s="9">
        <v>0</v>
      </c>
      <c r="O36" s="9">
        <v>0</v>
      </c>
      <c r="P36" s="9">
        <v>0</v>
      </c>
    </row>
    <row r="37" spans="2:16" x14ac:dyDescent="0.2">
      <c r="B37" s="10"/>
      <c r="C37" s="11" t="s">
        <v>39</v>
      </c>
      <c r="D37" s="9">
        <f t="shared" si="2"/>
        <v>356300</v>
      </c>
      <c r="E37" s="9">
        <v>0</v>
      </c>
      <c r="F37" s="9">
        <v>0</v>
      </c>
      <c r="G37" s="9">
        <v>9902.76</v>
      </c>
      <c r="H37" s="9">
        <v>100</v>
      </c>
      <c r="I37" s="9">
        <v>0</v>
      </c>
      <c r="J37" s="9">
        <v>0</v>
      </c>
      <c r="K37" s="9">
        <v>0</v>
      </c>
      <c r="L37" s="9">
        <v>220297.24</v>
      </c>
      <c r="M37" s="9">
        <v>0</v>
      </c>
      <c r="N37" s="9">
        <v>0</v>
      </c>
      <c r="O37" s="9">
        <v>0</v>
      </c>
      <c r="P37" s="9">
        <v>126000</v>
      </c>
    </row>
    <row r="38" spans="2:16" x14ac:dyDescent="0.2">
      <c r="B38" s="10"/>
      <c r="C38" s="11" t="s">
        <v>40</v>
      </c>
      <c r="D38" s="9">
        <f t="shared" si="2"/>
        <v>721420</v>
      </c>
      <c r="E38" s="9">
        <v>0</v>
      </c>
      <c r="F38" s="9">
        <v>0</v>
      </c>
      <c r="G38" s="9">
        <v>3070</v>
      </c>
      <c r="H38" s="9">
        <v>0</v>
      </c>
      <c r="I38" s="9">
        <v>0</v>
      </c>
      <c r="J38" s="9">
        <v>98610</v>
      </c>
      <c r="K38" s="9">
        <v>0</v>
      </c>
      <c r="L38" s="9">
        <v>434040</v>
      </c>
      <c r="M38" s="9">
        <v>0</v>
      </c>
      <c r="N38" s="9">
        <v>0</v>
      </c>
      <c r="O38" s="9">
        <v>0</v>
      </c>
      <c r="P38" s="9">
        <v>185700</v>
      </c>
    </row>
    <row r="39" spans="2:16" x14ac:dyDescent="0.2">
      <c r="B39" s="10"/>
      <c r="C39" s="11" t="s">
        <v>41</v>
      </c>
      <c r="D39" s="9">
        <f t="shared" si="2"/>
        <v>1389928</v>
      </c>
      <c r="E39" s="9">
        <v>73684.259999999995</v>
      </c>
      <c r="F39" s="9">
        <v>80293.94</v>
      </c>
      <c r="G39" s="9">
        <v>106076.05</v>
      </c>
      <c r="H39" s="9">
        <v>119295</v>
      </c>
      <c r="I39" s="9">
        <v>119295</v>
      </c>
      <c r="J39" s="9">
        <v>207363.01</v>
      </c>
      <c r="K39" s="9">
        <v>39765</v>
      </c>
      <c r="L39" s="9">
        <v>112526</v>
      </c>
      <c r="M39" s="9">
        <v>39765</v>
      </c>
      <c r="N39" s="9">
        <v>39765</v>
      </c>
      <c r="O39" s="9">
        <v>39765</v>
      </c>
      <c r="P39" s="9">
        <v>412334.74</v>
      </c>
    </row>
    <row r="40" spans="2:16" x14ac:dyDescent="0.2">
      <c r="B40" s="13" t="s">
        <v>42</v>
      </c>
      <c r="C40" s="13"/>
      <c r="D40" s="9">
        <f>SUM(D41:D49)</f>
        <v>207500</v>
      </c>
      <c r="E40" s="9">
        <f>SUM(E41:E49)</f>
        <v>0</v>
      </c>
      <c r="F40" s="9">
        <f t="shared" ref="F40:P40" si="5">SUM(F41:F49)</f>
        <v>0</v>
      </c>
      <c r="G40" s="9">
        <f t="shared" si="5"/>
        <v>8295</v>
      </c>
      <c r="H40" s="9">
        <f t="shared" si="5"/>
        <v>0</v>
      </c>
      <c r="I40" s="9">
        <f t="shared" si="5"/>
        <v>0</v>
      </c>
      <c r="J40" s="9">
        <f t="shared" si="5"/>
        <v>0</v>
      </c>
      <c r="K40" s="9">
        <f t="shared" si="5"/>
        <v>0</v>
      </c>
      <c r="L40" s="9">
        <f t="shared" si="5"/>
        <v>76205</v>
      </c>
      <c r="M40" s="9">
        <f t="shared" si="5"/>
        <v>0</v>
      </c>
      <c r="N40" s="9">
        <f t="shared" si="5"/>
        <v>0</v>
      </c>
      <c r="O40" s="9">
        <f t="shared" si="5"/>
        <v>0</v>
      </c>
      <c r="P40" s="9">
        <f t="shared" si="5"/>
        <v>123000</v>
      </c>
    </row>
    <row r="41" spans="2:16" x14ac:dyDescent="0.2">
      <c r="B41" s="10"/>
      <c r="C41" s="11" t="s">
        <v>43</v>
      </c>
      <c r="D41" s="9">
        <f t="shared" si="2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2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2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2"/>
        <v>207500</v>
      </c>
      <c r="E44" s="9">
        <v>0</v>
      </c>
      <c r="F44" s="9">
        <v>0</v>
      </c>
      <c r="G44" s="9">
        <v>8295</v>
      </c>
      <c r="H44" s="9">
        <v>0</v>
      </c>
      <c r="I44" s="9">
        <v>0</v>
      </c>
      <c r="J44" s="9">
        <v>0</v>
      </c>
      <c r="K44" s="9">
        <v>0</v>
      </c>
      <c r="L44" s="9">
        <v>76205</v>
      </c>
      <c r="M44" s="9">
        <v>0</v>
      </c>
      <c r="N44" s="9">
        <v>0</v>
      </c>
      <c r="O44" s="9">
        <v>0</v>
      </c>
      <c r="P44" s="9">
        <v>123000</v>
      </c>
    </row>
    <row r="45" spans="2:16" x14ac:dyDescent="0.2">
      <c r="B45" s="10"/>
      <c r="C45" s="11" t="s">
        <v>47</v>
      </c>
      <c r="D45" s="9">
        <f t="shared" si="2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2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2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2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2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3" t="s">
        <v>52</v>
      </c>
      <c r="C50" s="13"/>
      <c r="D50" s="9">
        <f>SUM(D51:D59)</f>
        <v>1043900</v>
      </c>
      <c r="E50" s="9">
        <f t="shared" ref="E50:P50" si="6">SUM(E51:E59)</f>
        <v>0</v>
      </c>
      <c r="F50" s="9">
        <f t="shared" si="6"/>
        <v>0</v>
      </c>
      <c r="G50" s="9">
        <f t="shared" si="6"/>
        <v>0</v>
      </c>
      <c r="H50" s="9">
        <f t="shared" si="6"/>
        <v>0</v>
      </c>
      <c r="I50" s="9">
        <f t="shared" si="6"/>
        <v>0</v>
      </c>
      <c r="J50" s="9">
        <f t="shared" si="6"/>
        <v>0</v>
      </c>
      <c r="K50" s="9">
        <f t="shared" si="6"/>
        <v>0</v>
      </c>
      <c r="L50" s="9">
        <f t="shared" si="6"/>
        <v>1043900</v>
      </c>
      <c r="M50" s="9">
        <f t="shared" si="6"/>
        <v>0</v>
      </c>
      <c r="N50" s="9">
        <f t="shared" si="6"/>
        <v>0</v>
      </c>
      <c r="O50" s="9">
        <f t="shared" si="6"/>
        <v>0</v>
      </c>
      <c r="P50" s="9">
        <f t="shared" si="6"/>
        <v>0</v>
      </c>
    </row>
    <row r="51" spans="2:16" x14ac:dyDescent="0.2">
      <c r="B51" s="10"/>
      <c r="C51" s="11" t="s">
        <v>53</v>
      </c>
      <c r="D51" s="9">
        <f t="shared" si="2"/>
        <v>361900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361900</v>
      </c>
      <c r="M51" s="9">
        <v>0</v>
      </c>
      <c r="N51" s="9">
        <v>0</v>
      </c>
      <c r="O51" s="9">
        <v>0</v>
      </c>
      <c r="P51" s="9">
        <v>0</v>
      </c>
    </row>
    <row r="52" spans="2:16" x14ac:dyDescent="0.2">
      <c r="B52" s="10"/>
      <c r="C52" s="11" t="s">
        <v>54</v>
      </c>
      <c r="D52" s="9">
        <f t="shared" si="2"/>
        <v>300000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300000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2"/>
        <v>220000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220000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2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2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2"/>
        <v>158000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158000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2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2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2"/>
        <v>4000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4000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3" t="s">
        <v>62</v>
      </c>
      <c r="C60" s="13"/>
      <c r="D60" s="9">
        <f t="shared" si="2"/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</row>
    <row r="61" spans="2:16" x14ac:dyDescent="0.2">
      <c r="B61" s="10"/>
      <c r="C61" s="11" t="s">
        <v>63</v>
      </c>
      <c r="D61" s="9">
        <f t="shared" si="2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2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2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3" t="s">
        <v>66</v>
      </c>
      <c r="C64" s="13"/>
      <c r="D64" s="9">
        <f>SUM(D65:D71)</f>
        <v>0</v>
      </c>
      <c r="E64" s="9">
        <f>SUM(E65:E71)</f>
        <v>0</v>
      </c>
      <c r="F64" s="9">
        <f t="shared" ref="F64:P64" si="7">SUM(F65:F71)</f>
        <v>0</v>
      </c>
      <c r="G64" s="9">
        <f t="shared" si="7"/>
        <v>0</v>
      </c>
      <c r="H64" s="9">
        <f t="shared" si="7"/>
        <v>0</v>
      </c>
      <c r="I64" s="9">
        <f t="shared" si="7"/>
        <v>0</v>
      </c>
      <c r="J64" s="9">
        <f t="shared" si="7"/>
        <v>0</v>
      </c>
      <c r="K64" s="9">
        <f t="shared" si="7"/>
        <v>0</v>
      </c>
      <c r="L64" s="9">
        <f t="shared" si="7"/>
        <v>0</v>
      </c>
      <c r="M64" s="9">
        <f t="shared" si="7"/>
        <v>0</v>
      </c>
      <c r="N64" s="9">
        <f t="shared" si="7"/>
        <v>0</v>
      </c>
      <c r="O64" s="9">
        <f t="shared" si="7"/>
        <v>0</v>
      </c>
      <c r="P64" s="9">
        <f t="shared" si="7"/>
        <v>0</v>
      </c>
    </row>
    <row r="65" spans="2:16" x14ac:dyDescent="0.2">
      <c r="B65" s="10"/>
      <c r="C65" s="11" t="s">
        <v>67</v>
      </c>
      <c r="D65" s="9">
        <f t="shared" si="2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2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2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2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2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2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 t="shared" si="2"/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2:16" x14ac:dyDescent="0.2">
      <c r="B72" s="13" t="s">
        <v>74</v>
      </c>
      <c r="C72" s="13"/>
      <c r="D72" s="9">
        <f t="shared" si="2"/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</row>
    <row r="73" spans="2:16" x14ac:dyDescent="0.2">
      <c r="B73" s="10"/>
      <c r="C73" s="11" t="s">
        <v>75</v>
      </c>
      <c r="D73" s="9">
        <f t="shared" si="2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2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2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3" t="s">
        <v>78</v>
      </c>
      <c r="C76" s="13"/>
      <c r="D76" s="9">
        <f t="shared" si="2"/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</row>
    <row r="77" spans="2:16" x14ac:dyDescent="0.2">
      <c r="B77" s="10"/>
      <c r="C77" s="11" t="s">
        <v>79</v>
      </c>
      <c r="D77" s="9">
        <f t="shared" ref="D77:D82" si="8">SUM(E77:P77)</f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si="8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si="8"/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8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8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8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11:C11"/>
    <mergeCell ref="B6:O6"/>
    <mergeCell ref="B3:P3"/>
    <mergeCell ref="B4:P4"/>
    <mergeCell ref="B5:P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auxAdmon</cp:lastModifiedBy>
  <cp:lastPrinted>2021-04-25T02:58:07Z</cp:lastPrinted>
  <dcterms:created xsi:type="dcterms:W3CDTF">2014-01-23T15:01:32Z</dcterms:created>
  <dcterms:modified xsi:type="dcterms:W3CDTF">2022-04-30T21:04:52Z</dcterms:modified>
</cp:coreProperties>
</file>