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PRESUPUESTARIA\"/>
    </mc:Choice>
  </mc:AlternateContent>
  <bookViews>
    <workbookView xWindow="0" yWindow="0" windowWidth="20460" windowHeight="732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4" l="1"/>
  <c r="E34" i="4"/>
  <c r="E13" i="4"/>
  <c r="E12" i="4"/>
  <c r="H38" i="4" l="1"/>
  <c r="H37" i="4" s="1"/>
  <c r="E38" i="4"/>
  <c r="G37" i="4"/>
  <c r="F37" i="4"/>
  <c r="E37" i="4"/>
  <c r="D37" i="4"/>
  <c r="C37" i="4"/>
  <c r="H35" i="4"/>
  <c r="H34" i="4"/>
  <c r="H33" i="4"/>
  <c r="E33" i="4"/>
  <c r="E31" i="4" s="1"/>
  <c r="H32" i="4"/>
  <c r="E32" i="4"/>
  <c r="G31" i="4"/>
  <c r="F31" i="4"/>
  <c r="F39" i="4" s="1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E39" i="4" s="1"/>
  <c r="H22" i="4"/>
  <c r="E22" i="4"/>
  <c r="H21" i="4"/>
  <c r="G21" i="4"/>
  <c r="G39" i="4" s="1"/>
  <c r="F21" i="4"/>
  <c r="D21" i="4"/>
  <c r="C21" i="4"/>
  <c r="D16" i="4"/>
  <c r="C16" i="4"/>
  <c r="G16" i="4"/>
  <c r="F16" i="4"/>
  <c r="H14" i="4"/>
  <c r="E14" i="4"/>
  <c r="H13" i="4"/>
  <c r="H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D39" i="4" l="1"/>
  <c r="H31" i="4"/>
  <c r="H39" i="4" s="1"/>
  <c r="C39" i="4"/>
  <c r="H16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<sst xmlns="http://schemas.openxmlformats.org/spreadsheetml/2006/main" count="67" uniqueCount="44">
  <si>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</si>
  <si>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</si>
  <si>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</si>
  <si>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</si>
  <si>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</si>
  <si>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</si>
  <si>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</si>
  <si>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</si>
  <si>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</si>
  <si>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</si>
  <si>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</si>
  <si>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</si>
  <si>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</si>
  <si>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</si>
  <si>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</si>
  <si>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</si>
  <si>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</si>
  <si>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</si>
  <si>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</si>
  <si>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</si>
  <si>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</si>
  <si>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</si>
  <si>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</si>
  <si>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</si>
  <si>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</si>
  <si>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</si>
  <si>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</si>
  <si>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</si>
  <si>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</si>
  <si>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</si>
  <si>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</si>
  <si>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</si>
  <si>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</si>
  <si>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</si>
  <si>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</si>
  <si>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</si>
  <si>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</si>
  <si>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</si>
  <si>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</si>
  <si>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Director General</t>
  </si>
  <si>
    <t>“Bajo protesta de decir verdad declaramos que los Estados Financieros y sus notas, son razonablemente correctos y son responsabilidad del emisor”.</t>
  </si>
  <si>
    <t>Gerardo Gámez García</t>
  </si>
  <si>
    <t>Director Administrativo</t>
  </si>
  <si>
    <t>Instituto Tecnológico Superior del Sur de Guanajuato
Estado Analítico de Ingresos
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</si>
</sst>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12" fillId="0" borderId="11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1" t="s">
        <v>43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8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8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25</v>
      </c>
      <c r="C11" s="22">
        <v>10733821</v>
      </c>
      <c r="D11" s="22">
        <v>509062.40000000002</v>
      </c>
      <c r="E11" s="22">
        <f t="shared" si="0"/>
        <v>11242883.4</v>
      </c>
      <c r="F11" s="22">
        <v>7749606.3399999999</v>
      </c>
      <c r="G11" s="22">
        <v>7749606.3399999999</v>
      </c>
      <c r="H11" s="22">
        <f t="shared" si="1"/>
        <v>-2984214.66</v>
      </c>
    </row>
    <row r="12" spans="1:8" ht="22.5" x14ac:dyDescent="0.2">
      <c r="A12" s="40"/>
      <c r="B12" s="43" t="s">
        <v>26</v>
      </c>
      <c r="C12" s="22">
        <v>0</v>
      </c>
      <c r="D12" s="22">
        <v>33260329</v>
      </c>
      <c r="E12" s="22">
        <f t="shared" si="0"/>
        <v>33260329</v>
      </c>
      <c r="F12" s="22">
        <v>23667520.210000001</v>
      </c>
      <c r="G12" s="22">
        <v>23667520.210000001</v>
      </c>
      <c r="H12" s="22">
        <f t="shared" si="1"/>
        <v>23667520.210000001</v>
      </c>
    </row>
    <row r="13" spans="1:8" ht="22.5" x14ac:dyDescent="0.2">
      <c r="A13" s="40"/>
      <c r="B13" s="43" t="s">
        <v>27</v>
      </c>
      <c r="C13" s="22">
        <v>27036677</v>
      </c>
      <c r="D13" s="22">
        <v>2279168.04</v>
      </c>
      <c r="E13" s="22">
        <f t="shared" si="0"/>
        <v>29315845.039999999</v>
      </c>
      <c r="F13" s="22">
        <v>20152950.5</v>
      </c>
      <c r="G13" s="22">
        <v>20152950.5</v>
      </c>
      <c r="H13" s="22">
        <f t="shared" si="1"/>
        <v>-6883726.5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37770498</v>
      </c>
      <c r="D16" s="23">
        <f>SUM(D5:D14)</f>
        <v>36048559.439999998</v>
      </c>
      <c r="E16" s="23">
        <f>SUM(E5:E14)</f>
        <v>73819057.439999998</v>
      </c>
      <c r="F16" s="23">
        <f t="shared" ref="F16:H16" si="2">SUM(F5:F14)</f>
        <v>51570077.049999997</v>
      </c>
      <c r="G16" s="11">
        <f t="shared" si="2"/>
        <v>51570077.049999997</v>
      </c>
      <c r="H16" s="11">
        <f t="shared" si="2"/>
        <v>13799579.050000001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37770498</v>
      </c>
      <c r="D31" s="26">
        <f t="shared" si="6"/>
        <v>2788230.44</v>
      </c>
      <c r="E31" s="26">
        <f t="shared" si="6"/>
        <v>40558728.439999998</v>
      </c>
      <c r="F31" s="26">
        <f t="shared" si="6"/>
        <v>27902556.84</v>
      </c>
      <c r="G31" s="26">
        <f t="shared" si="6"/>
        <v>27902556.84</v>
      </c>
      <c r="H31" s="26">
        <f t="shared" si="6"/>
        <v>-9867941.1600000001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33</v>
      </c>
      <c r="C34" s="22">
        <v>10733821</v>
      </c>
      <c r="D34" s="22">
        <v>509062.40000000002</v>
      </c>
      <c r="E34" s="22">
        <f t="shared" ref="E34:E35" si="8">C34+D34</f>
        <v>11242883.4</v>
      </c>
      <c r="F34" s="25">
        <v>7749606.3399999999</v>
      </c>
      <c r="G34" s="25">
        <v>7749606.3399999999</v>
      </c>
      <c r="H34" s="25">
        <f t="shared" si="7"/>
        <v>-2984214.66</v>
      </c>
    </row>
    <row r="35" spans="1:8" ht="22.5" x14ac:dyDescent="0.2">
      <c r="A35" s="16"/>
      <c r="B35" s="17" t="s">
        <v>27</v>
      </c>
      <c r="C35" s="22">
        <v>27036677</v>
      </c>
      <c r="D35" s="22">
        <v>2279168.04</v>
      </c>
      <c r="E35" s="22">
        <f t="shared" si="8"/>
        <v>29315845.039999999</v>
      </c>
      <c r="F35" s="25">
        <v>20152950.5</v>
      </c>
      <c r="G35" s="25">
        <v>20152950.5</v>
      </c>
      <c r="H35" s="25">
        <f t="shared" si="7"/>
        <v>-6883726.5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9">SUM(C38)</f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</row>
    <row r="38" spans="1:8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14</v>
      </c>
      <c r="C39" s="23">
        <f>C21+C31+C37</f>
        <v>37770498</v>
      </c>
      <c r="D39" s="23">
        <f t="shared" ref="D39:G39" si="10">D21+D31+D37</f>
        <v>2788230.44</v>
      </c>
      <c r="E39" s="23">
        <f t="shared" si="10"/>
        <v>40558728.439999998</v>
      </c>
      <c r="F39" s="23">
        <f t="shared" si="10"/>
        <v>27902556.84</v>
      </c>
      <c r="G39" s="23">
        <f t="shared" si="10"/>
        <v>27902556.84</v>
      </c>
      <c r="H39" s="12">
        <f>H21+H31+H37</f>
        <v>-9867941.1600000001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1" spans="1:8" x14ac:dyDescent="0.2">
      <c r="B41" s="47" t="s">
        <v>40</v>
      </c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26.25" customHeight="1" x14ac:dyDescent="0.2">
      <c r="B44" s="50" t="s">
        <v>37</v>
      </c>
      <c r="C44" s="50"/>
      <c r="D44" s="50"/>
      <c r="E44" s="50"/>
      <c r="F44" s="50"/>
      <c r="G44" s="50"/>
      <c r="H44" s="50"/>
    </row>
    <row r="48" spans="1:8" x14ac:dyDescent="0.2">
      <c r="B48" s="46"/>
      <c r="E48" s="46"/>
      <c r="F48" s="46"/>
      <c r="G48" s="46"/>
    </row>
    <row r="49" spans="2:7" ht="12.75" x14ac:dyDescent="0.2">
      <c r="B49" s="45" t="s">
        <v>38</v>
      </c>
      <c r="E49" s="48" t="s">
        <v>41</v>
      </c>
      <c r="F49" s="48"/>
      <c r="G49" s="48"/>
    </row>
    <row r="50" spans="2:7" ht="12.75" x14ac:dyDescent="0.2">
      <c r="B50" s="45" t="s">
        <v>39</v>
      </c>
      <c r="E50" s="49" t="s">
        <v>42</v>
      </c>
      <c r="F50" s="49"/>
      <c r="G50" s="49"/>
    </row>
  </sheetData>
  <sheetProtection formatCells="0" formatColumns="0" formatRows="0" insertRows="0" autoFilter="0"/>
  <mergeCells count="10">
    <mergeCell ref="E49:G49"/>
    <mergeCell ref="E50:G50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7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2021-10-15T06:22:20Z</cp:lastPrinted>
  <dcterms:created xsi:type="dcterms:W3CDTF">2012-12-11T20:48:19Z</dcterms:created>
  <dcterms:modified xsi:type="dcterms:W3CDTF">2021-10-28T00:29:57Z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