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TERCER TRIMESTRE\PUBLICACION INFORMACION 3ER TRIM 2021\INFORMACION DISCIPLINA FINANCIERA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G45" i="1" s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G54" i="1" l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s="1"/>
  <c r="E70" i="1" l="1"/>
  <c r="C70" i="1"/>
  <c r="G70" i="1"/>
  <c r="B70" i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<sst xmlns="http://schemas.openxmlformats.org/spreadsheetml/2006/main" count="75" uniqueCount="75">
  <si>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</si>
  <si>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</si>
  <si>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</si>
  <si>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</si>
  <si>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</si>
  <si>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</si>
  <si>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</si>
  <si>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</si>
  <si>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</si>
  <si>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</si>
  <si>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</si>
  <si>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</si>
  <si>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</si>
  <si>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</si>
  <si>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</si>
  <si>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</si>
  <si>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</si>
  <si>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</si>
  <si>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</si>
  <si>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</si>
  <si>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</si>
  <si>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</si>
  <si>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</si>
  <si>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</si>
  <si>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</si>
  <si>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</si>
  <si>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</si>
  <si>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</si>
  <si>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</si>
  <si>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</si>
  <si>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</si>
  <si>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</si>
  <si>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</si>
  <si>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</si>
  <si>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</si>
  <si>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</si>
  <si>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</si>
  <si>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</si>
  <si>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</si>
  <si>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</si>
  <si>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</si>
  <si>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</si>
  <si>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</si>
  <si>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</si>
  <si>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</si>
  <si>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</si>
  <si>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</si>
  <si>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</si>
  <si>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</si>
  <si>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</si>
  <si>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</si>
  <si>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</si>
  <si>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</si>
  <si>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</si>
  <si>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</si>
  <si>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</si>
  <si>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</si>
  <si>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</si>
  <si>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</si>
  <si>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</si>
  <si>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</si>
  <si>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</si>
  <si>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</si>
  <si>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</si>
  <si>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</si>
  <si>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</si>
  <si>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</si>
  <si>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</si>
  <si>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</si>
  <si>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</si>
  <si>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</si>
  <si>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</si>
  <si>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</si>
  <si>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INSTITUTO TECNOLOGICO SUPERIOR DEL SUR DE GUANAJUATO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</si>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</sst>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zoomScale="90" zoomScaleNormal="90" workbookViewId="0">
      <selection activeCell="A4" sqref="A4:G4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25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25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25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25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25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30" x14ac:dyDescent="0.25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2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26">
        <v>0</v>
      </c>
      <c r="C13" s="26">
        <v>0</v>
      </c>
      <c r="D13" s="19">
        <f t="shared" si="0"/>
        <v>0</v>
      </c>
      <c r="E13" s="26">
        <v>0</v>
      </c>
      <c r="F13" s="26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26">
        <v>10733821</v>
      </c>
      <c r="C15" s="26">
        <v>509062.40000000002</v>
      </c>
      <c r="D15" s="19">
        <f t="shared" si="0"/>
        <v>11242883.4</v>
      </c>
      <c r="E15" s="26">
        <v>7749606.3399999999</v>
      </c>
      <c r="F15" s="26">
        <v>7749606.3399999999</v>
      </c>
      <c r="G15" s="19">
        <f t="shared" si="1"/>
        <v>-2984214.66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25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5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25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25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25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25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2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36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26">
        <v>27036677</v>
      </c>
      <c r="C34" s="26">
        <v>2279168.04</v>
      </c>
      <c r="D34" s="19">
        <f>B34+C34</f>
        <v>29315845.039999999</v>
      </c>
      <c r="E34" s="26">
        <v>20152950.5</v>
      </c>
      <c r="F34" s="26">
        <v>20152950.5</v>
      </c>
      <c r="G34" s="19">
        <f t="shared" si="1"/>
        <v>-6883726.5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37770498</v>
      </c>
      <c r="C41" s="20">
        <f t="shared" ref="C41:G41" si="7">C9+C10+C11+C12+C13+C14+C15+C16+C28++C34+C35+C37</f>
        <v>2788230.44</v>
      </c>
      <c r="D41" s="20">
        <f t="shared" si="7"/>
        <v>40558728.439999998</v>
      </c>
      <c r="E41" s="20">
        <f t="shared" si="7"/>
        <v>27902556.84</v>
      </c>
      <c r="F41" s="20">
        <f t="shared" si="7"/>
        <v>27902556.84</v>
      </c>
      <c r="G41" s="20">
        <f t="shared" si="7"/>
        <v>-9867941.1600000001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5000000</v>
      </c>
      <c r="D45" s="19">
        <f t="shared" si="8"/>
        <v>5000000</v>
      </c>
      <c r="E45" s="19">
        <f t="shared" si="8"/>
        <v>3544417.21</v>
      </c>
      <c r="F45" s="19">
        <f t="shared" si="8"/>
        <v>3544417.21</v>
      </c>
      <c r="G45" s="19">
        <f>F45-B45</f>
        <v>3544417.21</v>
      </c>
      <c r="H45" s="1"/>
    </row>
    <row r="46" spans="1:8" x14ac:dyDescent="0.25">
      <c r="A46" s="13" t="s">
        <v>47</v>
      </c>
      <c r="B46" s="26">
        <v>0</v>
      </c>
      <c r="C46" s="26">
        <v>0</v>
      </c>
      <c r="D46" s="19">
        <f>B46+C46</f>
        <v>0</v>
      </c>
      <c r="E46" s="26">
        <v>0</v>
      </c>
      <c r="F46" s="26">
        <v>0</v>
      </c>
      <c r="G46" s="19">
        <f>F46-B46</f>
        <v>0</v>
      </c>
      <c r="H46" s="1"/>
    </row>
    <row r="47" spans="1:8" x14ac:dyDescent="0.25">
      <c r="A47" s="13" t="s">
        <v>48</v>
      </c>
      <c r="B47" s="26">
        <v>0</v>
      </c>
      <c r="C47" s="26">
        <v>0</v>
      </c>
      <c r="D47" s="19">
        <f t="shared" ref="D47:D53" si="9">B47+C47</f>
        <v>0</v>
      </c>
      <c r="E47" s="26">
        <v>0</v>
      </c>
      <c r="F47" s="26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25">
      <c r="A50" s="13" t="s">
        <v>51</v>
      </c>
      <c r="B50" s="26">
        <v>0</v>
      </c>
      <c r="C50" s="26">
        <v>5000000</v>
      </c>
      <c r="D50" s="19">
        <f t="shared" si="9"/>
        <v>5000000</v>
      </c>
      <c r="E50" s="26">
        <v>3544417.21</v>
      </c>
      <c r="F50" s="26">
        <v>3544417.21</v>
      </c>
      <c r="G50" s="19">
        <f t="shared" ref="G50:G63" si="11">F50-B50</f>
        <v>3544417.21</v>
      </c>
    </row>
    <row r="51" spans="1:7" x14ac:dyDescent="0.25">
      <c r="A51" s="13" t="s">
        <v>52</v>
      </c>
      <c r="B51" s="26">
        <v>0</v>
      </c>
      <c r="C51" s="26">
        <v>0</v>
      </c>
      <c r="D51" s="19">
        <f t="shared" si="9"/>
        <v>0</v>
      </c>
      <c r="E51" s="26">
        <v>0</v>
      </c>
      <c r="F51" s="26">
        <v>0</v>
      </c>
      <c r="G51" s="19">
        <f t="shared" si="11"/>
        <v>0</v>
      </c>
    </row>
    <row r="52" spans="1:7" ht="30" x14ac:dyDescent="0.25">
      <c r="A52" s="6" t="s">
        <v>53</v>
      </c>
      <c r="B52" s="26">
        <v>0</v>
      </c>
      <c r="C52" s="26">
        <v>0</v>
      </c>
      <c r="D52" s="19">
        <f t="shared" si="9"/>
        <v>0</v>
      </c>
      <c r="E52" s="26">
        <v>0</v>
      </c>
      <c r="F52" s="26">
        <v>0</v>
      </c>
      <c r="G52" s="19">
        <f t="shared" si="11"/>
        <v>0</v>
      </c>
    </row>
    <row r="53" spans="1:7" x14ac:dyDescent="0.25">
      <c r="A53" s="12" t="s">
        <v>54</v>
      </c>
      <c r="B53" s="26">
        <v>0</v>
      </c>
      <c r="C53" s="26">
        <v>0</v>
      </c>
      <c r="D53" s="19">
        <f t="shared" si="9"/>
        <v>0</v>
      </c>
      <c r="E53" s="26">
        <v>0</v>
      </c>
      <c r="F53" s="26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28260329</v>
      </c>
      <c r="D54" s="19">
        <f t="shared" si="12"/>
        <v>28260329</v>
      </c>
      <c r="E54" s="19">
        <f t="shared" si="12"/>
        <v>20123103</v>
      </c>
      <c r="F54" s="19">
        <f t="shared" si="12"/>
        <v>20123103</v>
      </c>
      <c r="G54" s="19">
        <f t="shared" si="11"/>
        <v>20123103</v>
      </c>
    </row>
    <row r="55" spans="1:7" x14ac:dyDescent="0.2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59</v>
      </c>
      <c r="B58" s="26">
        <v>0</v>
      </c>
      <c r="C58" s="26">
        <v>28260329</v>
      </c>
      <c r="D58" s="19">
        <f t="shared" si="13"/>
        <v>28260329</v>
      </c>
      <c r="E58" s="26">
        <v>20123103</v>
      </c>
      <c r="F58" s="26">
        <v>20123103</v>
      </c>
      <c r="G58" s="19">
        <f t="shared" si="11"/>
        <v>20123103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25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25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33260329</v>
      </c>
      <c r="D65" s="20">
        <f t="shared" si="16"/>
        <v>33260329</v>
      </c>
      <c r="E65" s="20">
        <f t="shared" si="16"/>
        <v>23667520.210000001</v>
      </c>
      <c r="F65" s="20">
        <f t="shared" si="16"/>
        <v>23667520.210000001</v>
      </c>
      <c r="G65" s="20">
        <f>F65-B65</f>
        <v>23667520.210000001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37770498</v>
      </c>
      <c r="C70" s="20">
        <f t="shared" ref="C70:G70" si="19">C41+C65+C67</f>
        <v>36048559.439999998</v>
      </c>
      <c r="D70" s="20">
        <f t="shared" si="19"/>
        <v>73819057.439999998</v>
      </c>
      <c r="E70" s="20">
        <f t="shared" si="19"/>
        <v>51570077.049999997</v>
      </c>
      <c r="F70" s="20">
        <f t="shared" si="19"/>
        <v>51570077.049999997</v>
      </c>
      <c r="G70" s="20">
        <f t="shared" si="19"/>
        <v>13799579.050000001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/>
      <c r="E78" s="24"/>
      <c r="F78" s="24"/>
      <c r="G78" s="25"/>
    </row>
    <row r="79" spans="1:7" x14ac:dyDescent="0.25">
      <c r="B79" s="17"/>
      <c r="C79" s="17"/>
      <c r="D79" s="17"/>
      <c r="E79" s="17"/>
      <c r="F79" s="17"/>
      <c r="G79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auxAdmon</cp:lastModifiedBy>
  <cp:lastPrinted>2021-10-17T01:11:52Z</cp:lastPrinted>
  <dcterms:created xsi:type="dcterms:W3CDTF">2018-11-21T17:49:47Z</dcterms:created>
  <dcterms:modified xsi:type="dcterms:W3CDTF">2021-10-28T01:41:02Z</dcterms:modified>
</cp:coreProperties>
</file>