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2" l="1"/>
  <c r="B65" i="2"/>
  <c r="C61" i="2"/>
  <c r="B61" i="2"/>
  <c r="C59" i="2"/>
  <c r="B59" i="2"/>
  <c r="C48" i="2"/>
  <c r="B48" i="2"/>
  <c r="C54" i="2"/>
  <c r="B54" i="2"/>
  <c r="C45" i="2"/>
  <c r="B45" i="2"/>
  <c r="C41" i="2"/>
  <c r="B41" i="2"/>
  <c r="C36" i="2"/>
  <c r="B36" i="2"/>
  <c r="C33" i="2"/>
  <c r="B33" i="2"/>
  <c r="C16" i="2"/>
  <c r="B16" i="2"/>
  <c r="C4" i="2"/>
  <c r="B4" i="2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<sst xmlns="http://schemas.openxmlformats.org/spreadsheetml/2006/main" count="64" uniqueCount="56">
  <si>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</si>
  <si>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</si>
  <si>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</si>
  <si>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</si>
  <si>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</si>
  <si>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</si>
  <si>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</si>
  <si>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</si>
  <si>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</si>
  <si>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</si>
  <si>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</si>
  <si>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</si>
  <si>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</si>
  <si>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</si>
  <si>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</si>
  <si>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</si>
  <si>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</si>
  <si>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</si>
  <si>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</si>
  <si>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</si>
  <si>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</si>
  <si>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</si>
  <si>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</si>
  <si>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</si>
  <si>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</si>
  <si>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</si>
  <si>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</si>
  <si>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</si>
  <si>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</si>
  <si>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</si>
  <si>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</si>
  <si>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</si>
  <si>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</si>
  <si>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</si>
  <si>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</si>
  <si>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</si>
  <si>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</si>
  <si>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</si>
  <si>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</si>
  <si>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</si>
  <si>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</si>
  <si>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</si>
  <si>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</si>
  <si>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</si>
  <si>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</si>
  <si>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</si>
  <si>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</si>
  <si>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</si>
  <si>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</si>
  <si>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</si>
  <si>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</si>
  <si>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Tecnológico Superior del Sur de Guanajuato
Estado de Flujos de Efectivo
Del 01 de Enero al 31 de Marzo del 2021
(Cifras en Pesos)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</si>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</sst>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0" borderId="5" xfId="8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8" t="s">
        <v>51</v>
      </c>
      <c r="B1" s="19"/>
      <c r="C1" s="20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19161303.789999999</v>
      </c>
      <c r="C4" s="7">
        <f>SUM(C5:C14)</f>
        <v>61830619.799999997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3591679.2</v>
      </c>
      <c r="C11" s="9">
        <v>1400301.8</v>
      </c>
    </row>
    <row r="12" spans="1:22" ht="22.5" x14ac:dyDescent="0.2">
      <c r="A12" s="8" t="s">
        <v>42</v>
      </c>
      <c r="B12" s="9">
        <v>6901792</v>
      </c>
      <c r="C12" s="9">
        <v>27337567.989999998</v>
      </c>
    </row>
    <row r="13" spans="1:22" ht="11.25" customHeight="1" x14ac:dyDescent="0.2">
      <c r="A13" s="8" t="s">
        <v>43</v>
      </c>
      <c r="B13" s="9">
        <v>8624778</v>
      </c>
      <c r="C13" s="9">
        <v>32924252.399999999</v>
      </c>
    </row>
    <row r="14" spans="1:22" ht="11.25" customHeight="1" x14ac:dyDescent="0.2">
      <c r="A14" s="8" t="s">
        <v>7</v>
      </c>
      <c r="B14" s="9">
        <v>43054.59</v>
      </c>
      <c r="C14" s="9">
        <v>168497.61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11581483.210000001</v>
      </c>
      <c r="C16" s="7">
        <f>SUM(C17:C32)</f>
        <v>55558129.950000003</v>
      </c>
    </row>
    <row r="17" spans="1:3" ht="11.25" customHeight="1" x14ac:dyDescent="0.2">
      <c r="A17" s="8" t="s">
        <v>9</v>
      </c>
      <c r="B17" s="9">
        <v>10714009.470000001</v>
      </c>
      <c r="C17" s="9">
        <v>46843044.299999997</v>
      </c>
    </row>
    <row r="18" spans="1:3" ht="11.25" customHeight="1" x14ac:dyDescent="0.2">
      <c r="A18" s="8" t="s">
        <v>10</v>
      </c>
      <c r="B18" s="9">
        <v>125314.63</v>
      </c>
      <c r="C18" s="9">
        <v>1936758.77</v>
      </c>
    </row>
    <row r="19" spans="1:3" ht="11.25" customHeight="1" x14ac:dyDescent="0.2">
      <c r="A19" s="8" t="s">
        <v>11</v>
      </c>
      <c r="B19" s="9">
        <v>740159.11</v>
      </c>
      <c r="C19" s="9">
        <v>6348707.8799999999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2000</v>
      </c>
      <c r="C23" s="9">
        <v>429619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7579820.5799999982</v>
      </c>
      <c r="C33" s="7">
        <f>C4-C16</f>
        <v>6272489.849999994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7">
        <f>SUM(B37:B39)</f>
        <v>763251.79</v>
      </c>
      <c r="C36" s="7">
        <f>SUM(C37:C39)</f>
        <v>1582066.8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763251.79</v>
      </c>
      <c r="C39" s="9">
        <v>1582066.8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229134.42</v>
      </c>
      <c r="C41" s="7">
        <f>SUM(C42:C44)</f>
        <v>453551.61</v>
      </c>
    </row>
    <row r="42" spans="1:3" ht="11.25" customHeight="1" x14ac:dyDescent="0.2">
      <c r="A42" s="8" t="s">
        <v>23</v>
      </c>
      <c r="B42" s="9">
        <v>0</v>
      </c>
      <c r="C42" s="9">
        <v>0</v>
      </c>
    </row>
    <row r="43" spans="1:3" ht="11.25" customHeight="1" x14ac:dyDescent="0.2">
      <c r="A43" s="8" t="s">
        <v>24</v>
      </c>
      <c r="B43" s="9">
        <v>229134.42</v>
      </c>
      <c r="C43" s="9">
        <v>453551.61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534117.37</v>
      </c>
      <c r="C45" s="7">
        <f>C36-C41</f>
        <v>1128515.19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SUM(B49:B52)</f>
        <v>-8056373.8300000001</v>
      </c>
      <c r="C48" s="7">
        <f>SUM(C49:C52)</f>
        <v>-3276947.38</v>
      </c>
    </row>
    <row r="49" spans="1:3" ht="11.25" customHeight="1" x14ac:dyDescent="0.2">
      <c r="A49" s="8" t="s">
        <v>27</v>
      </c>
      <c r="B49" s="9">
        <v>0</v>
      </c>
      <c r="C49" s="9"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-8056373.8300000001</v>
      </c>
      <c r="C52" s="9">
        <v>-3276947.38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SUM(B55:B58)</f>
        <v>2048692.21</v>
      </c>
      <c r="C54" s="7">
        <f>SUM(C55:C58)</f>
        <v>26983.040000000001</v>
      </c>
    </row>
    <row r="55" spans="1:3" ht="11.25" customHeight="1" x14ac:dyDescent="0.2">
      <c r="A55" s="8" t="s">
        <v>31</v>
      </c>
      <c r="B55" s="9">
        <v>0</v>
      </c>
      <c r="C55" s="9"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2048692.21</v>
      </c>
      <c r="C58" s="9">
        <v>26983.040000000001</v>
      </c>
    </row>
    <row r="59" spans="1:3" ht="11.25" customHeight="1" x14ac:dyDescent="0.2">
      <c r="A59" s="4" t="s">
        <v>48</v>
      </c>
      <c r="B59" s="7">
        <f>B48-B54</f>
        <v>-10105066.039999999</v>
      </c>
      <c r="C59" s="7">
        <f>C48-C54</f>
        <v>-3303930.42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B33+B45+B59</f>
        <v>-1991128.0900000008</v>
      </c>
      <c r="C61" s="7">
        <f>C33+C45+C59</f>
        <v>4097074.6199999936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28672729.949999999</v>
      </c>
      <c r="C63" s="7">
        <v>24575655.329999998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B61+B63</f>
        <v>26681601.859999999</v>
      </c>
      <c r="C65" s="7">
        <f>C61+C63</f>
        <v>28672729.949999992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1" t="s">
        <v>40</v>
      </c>
      <c r="B68" s="22"/>
      <c r="C68" s="22"/>
    </row>
    <row r="74" spans="1:3" x14ac:dyDescent="0.2">
      <c r="B74" s="17"/>
      <c r="C74" s="17"/>
    </row>
    <row r="75" spans="1:3" ht="12.75" x14ac:dyDescent="0.2">
      <c r="A75" s="16" t="s">
        <v>52</v>
      </c>
      <c r="B75" s="23" t="s">
        <v>54</v>
      </c>
      <c r="C75" s="23"/>
    </row>
    <row r="76" spans="1:3" ht="12.75" x14ac:dyDescent="0.2">
      <c r="A76" s="16" t="s">
        <v>53</v>
      </c>
      <c r="B76" s="23" t="s">
        <v>55</v>
      </c>
      <c r="C76" s="23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2021-04-23T20:31:33Z</cp:lastPrinted>
  <dcterms:created xsi:type="dcterms:W3CDTF">2012-12-11T20:31:36Z</dcterms:created>
  <dcterms:modified xsi:type="dcterms:W3CDTF">2021-04-23T20:32:10Z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