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CUARTO TRIMESTRE 2020\PUBLICACION 4TO TRIM 2020\INFORMACION PROGRAMATICA\"/>
    </mc:Choice>
  </mc:AlternateContent>
  <bookViews>
    <workbookView xWindow="0" yWindow="0" windowWidth="20490" windowHeight="7350"/>
  </bookViews>
  <sheets>
    <sheet name="IR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_xlnm.Print_Area" localSheetId="0">'IR '!$A$1:$Y$32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3" i="1" l="1"/>
  <c r="V23" i="1"/>
  <c r="U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  <c r="Y15" i="1"/>
  <c r="X15" i="1"/>
  <c r="Y14" i="1"/>
  <c r="X14" i="1"/>
  <c r="Y13" i="1"/>
  <c r="X13" i="1"/>
  <c r="Y12" i="1"/>
  <c r="X12" i="1"/>
  <c r="Y11" i="1"/>
  <c r="X11" i="1"/>
  <c r="Y10" i="1"/>
  <c r="X10" i="1"/>
</calcChain>
</file>

<file path=xl/sharedStrings.xml><?xml version="1.0" encoding="utf-8"?>
<sst xmlns="http://schemas.openxmlformats.org/spreadsheetml/2006/main" count="211" uniqueCount="72">
  <si>
    <t>INDICADORES PARA RESULTADOS</t>
  </si>
  <si>
    <t>Del 1 de Enero al 31 de diciembre del 2020</t>
  </si>
  <si>
    <t>Ente Público:</t>
  </si>
  <si>
    <t xml:space="preserve">INSTITUTO TECNOLOGICO SUPERIOR DEL SUR DE GUANAJUATO 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</si>
  <si>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</si>
  <si>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</si>
  <si>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</si>
  <si>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</si>
  <si>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</si>
  <si>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</si>
  <si>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</si>
  <si>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</si>
  <si>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</si>
  <si>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</si>
  <si>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</si>
  <si>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</si>
  <si>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</si>
  <si>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</si>
  <si>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</si>
  <si>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</si>
  <si>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</si>
  <si>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</si>
  <si>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</si>
  <si>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</si>
  <si>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</si>
  <si>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</si>
  <si>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</si>
  <si>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</si>
  <si>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</si>
  <si>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</si>
  <si>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</si>
  <si>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</si>
  <si>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</si>
  <si>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</si>
  <si>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</si>
  <si>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VI</t>
  </si>
  <si>
    <t xml:space="preserve">Educación de Calidad </t>
  </si>
  <si>
    <t>02</t>
  </si>
  <si>
    <t>05</t>
  </si>
  <si>
    <t>03</t>
  </si>
  <si>
    <r>
      <t xml:space="preserve">P005 </t>
    </r>
    <r>
      <rPr>
        <sz val="11"/>
        <color theme="1"/>
        <rFont val="Calibri"/>
        <family val="2"/>
        <scheme val="minor"/>
      </rPr>
      <t xml:space="preserve"> </t>
    </r>
  </si>
  <si>
    <t>Porcentaje de procesos educativos certificados y/o programas educativos acreditados</t>
  </si>
  <si>
    <t>COMPONENTE</t>
  </si>
  <si>
    <t>Gestión</t>
  </si>
  <si>
    <t>Eficiencia</t>
  </si>
  <si>
    <t>Anual</t>
  </si>
  <si>
    <t>Porcentaje</t>
  </si>
  <si>
    <t>A/B X 100</t>
  </si>
  <si>
    <t xml:space="preserve">Porcentaje de docentes y directivos fortalecidos con alguna acción formativa o laboral </t>
  </si>
  <si>
    <t xml:space="preserve">Porcentaje de estudiantes participando en cursos, actividades y talleres complementarias para el desarrollo integral </t>
  </si>
  <si>
    <t xml:space="preserve">E017 </t>
  </si>
  <si>
    <t>Porcentaje de alumnos atendidos</t>
  </si>
  <si>
    <t>Porcentaje de necesidades de infraestructura y equipamiento atendidas</t>
  </si>
  <si>
    <t>Eficacia</t>
  </si>
  <si>
    <t xml:space="preserve">E038 </t>
  </si>
  <si>
    <t xml:space="preserve">Porcentaje de alumnos atendidos con acciones de fortalecimiento </t>
  </si>
  <si>
    <t xml:space="preserve">Porcentaje de alumnos atendidos con acciones para el fortalecimiento de competencias emprendedoras </t>
  </si>
  <si>
    <t xml:space="preserve">Porcentaje de alumnos con formación y/o certificados en competencias laborales </t>
  </si>
  <si>
    <t xml:space="preserve">E057 </t>
  </si>
  <si>
    <t>Porcentaje de becas y apoyos otorgados</t>
  </si>
  <si>
    <t xml:space="preserve">Porcentaje de alumnos en riesgo de deserción y reprobación atendidos con apoyo académico y/o psicosocial </t>
  </si>
  <si>
    <t>Estrategico</t>
  </si>
  <si>
    <t xml:space="preserve">Porcentaje de Avance Físico del Proceso/Proyecto </t>
  </si>
  <si>
    <t>ACTIVIDAD</t>
  </si>
  <si>
    <t>Mensual</t>
  </si>
  <si>
    <t xml:space="preserve"> </t>
  </si>
  <si>
    <t>Total del Gasto</t>
  </si>
  <si>
    <t>Bajo protesta de decir verdad declaramos que los Estados Financieros y sus Notas, son razonablemente correctos y responsabilidad del emisor.</t>
  </si>
  <si>
    <t>Antonio Ramírez Vallejo</t>
  </si>
  <si>
    <t>Raúl Rodríguez Gonzalez</t>
  </si>
  <si>
    <t>Director General</t>
  </si>
  <si>
    <t>Director de 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</si>
</sst>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3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4" fillId="3" borderId="0" xfId="1" applyFont="1" applyFill="1"/>
    <xf numFmtId="0" fontId="3" fillId="3" borderId="0" xfId="1" applyFont="1" applyFill="1"/>
    <xf numFmtId="0" fontId="2" fillId="3" borderId="0" xfId="1" applyFont="1" applyFill="1" applyBorder="1" applyAlignment="1">
      <alignment horizontal="right"/>
    </xf>
    <xf numFmtId="0" fontId="2" fillId="3" borderId="1" xfId="1" applyNumberFormat="1" applyFont="1" applyFill="1" applyBorder="1" applyAlignment="1" applyProtection="1">
      <alignment horizontal="center"/>
      <protection locked="0"/>
    </xf>
    <xf numFmtId="0" fontId="1" fillId="0" borderId="1" xfId="1" applyBorder="1" applyAlignment="1">
      <alignment horizontal="center"/>
    </xf>
    <xf numFmtId="0" fontId="4" fillId="3" borderId="1" xfId="1" applyFont="1" applyFill="1" applyBorder="1"/>
    <xf numFmtId="0" fontId="5" fillId="2" borderId="2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4" fillId="3" borderId="7" xfId="2" applyFont="1" applyFill="1" applyBorder="1" applyAlignment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  <protection locked="0"/>
    </xf>
    <xf numFmtId="0" fontId="1" fillId="0" borderId="5" xfId="1" applyFont="1" applyBorder="1" applyAlignment="1" applyProtection="1">
      <alignment horizontal="center" vertical="center"/>
      <protection locked="0"/>
    </xf>
    <xf numFmtId="0" fontId="1" fillId="3" borderId="5" xfId="1" applyFont="1" applyFill="1" applyBorder="1" applyAlignment="1" applyProtection="1">
      <alignment horizontal="center" vertical="center"/>
      <protection locked="0"/>
    </xf>
    <xf numFmtId="4" fontId="1" fillId="3" borderId="5" xfId="1" applyNumberFormat="1" applyFont="1" applyFill="1" applyBorder="1" applyAlignment="1">
      <alignment vertical="center"/>
    </xf>
    <xf numFmtId="0" fontId="4" fillId="3" borderId="5" xfId="2" applyFont="1" applyFill="1" applyBorder="1" applyAlignment="1">
      <alignment vertical="center" wrapText="1"/>
    </xf>
    <xf numFmtId="4" fontId="1" fillId="3" borderId="5" xfId="1" applyNumberFormat="1" applyFill="1" applyBorder="1" applyAlignment="1">
      <alignment horizontal="center" vertical="center"/>
    </xf>
    <xf numFmtId="4" fontId="1" fillId="3" borderId="0" xfId="1" applyNumberFormat="1" applyFill="1"/>
    <xf numFmtId="4" fontId="1" fillId="3" borderId="5" xfId="1" applyNumberFormat="1" applyFill="1" applyBorder="1"/>
    <xf numFmtId="0" fontId="4" fillId="3" borderId="5" xfId="2" applyFont="1" applyFill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/>
    </xf>
    <xf numFmtId="0" fontId="1" fillId="0" borderId="6" xfId="1" applyFont="1" applyBorder="1" applyAlignment="1" applyProtection="1">
      <alignment horizontal="center" vertical="center" wrapText="1"/>
      <protection locked="0"/>
    </xf>
    <xf numFmtId="4" fontId="1" fillId="3" borderId="6" xfId="1" applyNumberFormat="1" applyFont="1" applyFill="1" applyBorder="1" applyAlignment="1">
      <alignment vertical="center"/>
    </xf>
    <xf numFmtId="0" fontId="2" fillId="3" borderId="5" xfId="1" applyFont="1" applyFill="1" applyBorder="1" applyAlignment="1">
      <alignment horizontal="center" vertical="center"/>
    </xf>
    <xf numFmtId="0" fontId="1" fillId="0" borderId="3" xfId="1" applyFont="1" applyBorder="1" applyAlignment="1" applyProtection="1">
      <alignment horizontal="center" vertical="center"/>
      <protection locked="0"/>
    </xf>
    <xf numFmtId="0" fontId="3" fillId="3" borderId="5" xfId="1" applyFont="1" applyFill="1" applyBorder="1" applyAlignment="1">
      <alignment horizontal="right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5" fillId="3" borderId="0" xfId="1" applyFont="1" applyFill="1"/>
    <xf numFmtId="0" fontId="5" fillId="3" borderId="2" xfId="1" applyFont="1" applyFill="1" applyBorder="1" applyAlignment="1">
      <alignment horizontal="justify" vertical="center" wrapText="1"/>
    </xf>
    <xf numFmtId="0" fontId="5" fillId="3" borderId="4" xfId="1" applyFont="1" applyFill="1" applyBorder="1" applyAlignment="1">
      <alignment horizontal="left" vertical="center" wrapText="1" indent="3"/>
    </xf>
    <xf numFmtId="0" fontId="5" fillId="3" borderId="3" xfId="1" applyFont="1" applyFill="1" applyBorder="1" applyAlignment="1">
      <alignment horizontal="left" vertical="center" wrapText="1" indent="3"/>
    </xf>
    <xf numFmtId="0" fontId="5" fillId="3" borderId="7" xfId="1" applyFont="1" applyFill="1" applyBorder="1" applyAlignment="1">
      <alignment horizontal="right" vertical="center" wrapText="1"/>
    </xf>
    <xf numFmtId="0" fontId="5" fillId="3" borderId="7" xfId="1" applyFont="1" applyFill="1" applyBorder="1"/>
    <xf numFmtId="0" fontId="5" fillId="0" borderId="8" xfId="1" applyFont="1" applyBorder="1"/>
    <xf numFmtId="0" fontId="5" fillId="0" borderId="7" xfId="1" applyFont="1" applyBorder="1"/>
    <xf numFmtId="0" fontId="5" fillId="0" borderId="1" xfId="1" applyFont="1" applyBorder="1"/>
    <xf numFmtId="0" fontId="5" fillId="0" borderId="5" xfId="1" applyFont="1" applyBorder="1"/>
    <xf numFmtId="3" fontId="5" fillId="0" borderId="5" xfId="1" applyNumberFormat="1" applyFont="1" applyBorder="1" applyAlignment="1">
      <alignment vertical="center"/>
    </xf>
    <xf numFmtId="3" fontId="3" fillId="0" borderId="5" xfId="1" applyNumberFormat="1" applyFont="1" applyBorder="1" applyAlignment="1">
      <alignment vertical="center"/>
    </xf>
    <xf numFmtId="0" fontId="5" fillId="0" borderId="0" xfId="1" applyFont="1"/>
    <xf numFmtId="0" fontId="3" fillId="0" borderId="1" xfId="1" applyFont="1" applyBorder="1"/>
    <xf numFmtId="0" fontId="3" fillId="0" borderId="9" xfId="1" applyFont="1" applyBorder="1" applyAlignment="1">
      <alignment horizontal="center"/>
    </xf>
    <xf numFmtId="0" fontId="1" fillId="0" borderId="9" xfId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0" fontId="3" fillId="0" borderId="0" xfId="1" applyFont="1" applyAlignment="1">
      <alignment horizontal="center"/>
    </xf>
  </cellXfs>
  <cellStyles count="3">
    <cellStyle name="Normal" xfId="0" builtinId="0"/>
    <cellStyle name="Normal 11 2 2 2" xfId="1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CUARTO%20TRIMESTRE%202020/DGCG/3021%204TO%20TRIM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IPC"/>
      <sheetName val="Notas PE"/>
      <sheetName val="EAI"/>
      <sheetName val="CA"/>
      <sheetName val="COG"/>
      <sheetName val="CTG"/>
      <sheetName val="CFF"/>
      <sheetName val="EN"/>
      <sheetName val="ID"/>
      <sheetName val="FF"/>
      <sheetName val="IPF"/>
      <sheetName val="GCP"/>
      <sheetName val="PPI"/>
      <sheetName val="IR "/>
      <sheetName val="Esq Bur"/>
      <sheetName val="Rel Cta Banc"/>
      <sheetName val="Ayudas"/>
      <sheetName val="Gto Federalizado "/>
      <sheetName val="BInmu "/>
      <sheetName val="BMuebles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showGridLines="0" tabSelected="1" view="pageBreakPreview" topLeftCell="B1" zoomScale="130" zoomScaleNormal="130" zoomScaleSheetLayoutView="130" workbookViewId="0">
      <selection activeCell="B1" sqref="B1:Y2"/>
    </sheetView>
  </sheetViews>
  <sheetFormatPr baseColWidth="10" defaultColWidth="11.42578125" defaultRowHeight="12.75" x14ac:dyDescent="0.2"/>
  <cols>
    <col min="1" max="1" width="2.140625" style="4" customWidth="1"/>
    <col min="2" max="2" width="4.5703125" style="2" customWidth="1"/>
    <col min="3" max="3" width="11.7109375" style="2" customWidth="1"/>
    <col min="4" max="4" width="4.5703125" style="2" customWidth="1"/>
    <col min="5" max="5" width="5.5703125" style="2" customWidth="1"/>
    <col min="6" max="6" width="5.85546875" style="2" customWidth="1"/>
    <col min="7" max="7" width="6" style="2" customWidth="1"/>
    <col min="8" max="8" width="10.7109375" style="2" customWidth="1"/>
    <col min="9" max="9" width="18.42578125" style="2" customWidth="1"/>
    <col min="10" max="10" width="14.85546875" style="2" customWidth="1"/>
    <col min="11" max="11" width="8.28515625" style="2" customWidth="1"/>
    <col min="12" max="12" width="10.5703125" style="2" customWidth="1"/>
    <col min="13" max="13" width="9.7109375" style="2" customWidth="1"/>
    <col min="14" max="14" width="8.42578125" style="2" customWidth="1"/>
    <col min="15" max="15" width="10.140625" style="2" customWidth="1"/>
    <col min="16" max="16" width="7" style="4" customWidth="1"/>
    <col min="17" max="17" width="7.42578125" style="2" customWidth="1"/>
    <col min="18" max="18" width="8" style="2" customWidth="1"/>
    <col min="19" max="20" width="7.85546875" style="2" customWidth="1"/>
    <col min="21" max="23" width="13.7109375" style="2" bestFit="1" customWidth="1"/>
    <col min="24" max="24" width="5.5703125" style="2" customWidth="1"/>
    <col min="25" max="25" width="5.140625" style="2" customWidth="1"/>
    <col min="26" max="16384" width="11.42578125" style="2"/>
  </cols>
  <sheetData>
    <row r="1" spans="2:25" ht="6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3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s="4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5" s="4" customFormat="1" ht="24" customHeight="1" x14ac:dyDescent="0.25">
      <c r="D5" s="5" t="s">
        <v>2</v>
      </c>
      <c r="E5" s="6" t="s">
        <v>3</v>
      </c>
      <c r="F5" s="7"/>
      <c r="G5" s="7"/>
      <c r="H5" s="7"/>
      <c r="I5" s="7"/>
      <c r="J5" s="7"/>
      <c r="K5" s="7"/>
      <c r="L5" s="7"/>
      <c r="M5" s="7"/>
      <c r="N5" s="8"/>
      <c r="O5" s="3"/>
    </row>
    <row r="6" spans="2:25" s="4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5" ht="15" customHeight="1" x14ac:dyDescent="0.2">
      <c r="B7" s="9" t="s">
        <v>4</v>
      </c>
      <c r="C7" s="10"/>
      <c r="D7" s="11" t="s">
        <v>5</v>
      </c>
      <c r="E7" s="12"/>
      <c r="F7" s="12"/>
      <c r="G7" s="12"/>
      <c r="H7" s="13"/>
      <c r="I7" s="14" t="s">
        <v>6</v>
      </c>
      <c r="J7" s="14"/>
      <c r="K7" s="14"/>
      <c r="L7" s="14"/>
      <c r="M7" s="14"/>
      <c r="N7" s="14"/>
      <c r="O7" s="14"/>
      <c r="P7" s="14" t="s">
        <v>7</v>
      </c>
      <c r="Q7" s="14"/>
      <c r="R7" s="14"/>
      <c r="S7" s="14"/>
      <c r="T7" s="14"/>
      <c r="U7" s="14" t="s">
        <v>8</v>
      </c>
      <c r="V7" s="14"/>
      <c r="W7" s="14"/>
      <c r="X7" s="14"/>
      <c r="Y7" s="14"/>
    </row>
    <row r="8" spans="2:25" x14ac:dyDescent="0.2">
      <c r="B8" s="15" t="s">
        <v>9</v>
      </c>
      <c r="C8" s="15" t="s">
        <v>10</v>
      </c>
      <c r="D8" s="16" t="s">
        <v>11</v>
      </c>
      <c r="E8" s="16" t="s">
        <v>12</v>
      </c>
      <c r="F8" s="16" t="s">
        <v>13</v>
      </c>
      <c r="G8" s="16" t="s">
        <v>14</v>
      </c>
      <c r="H8" s="16" t="s">
        <v>15</v>
      </c>
      <c r="I8" s="17" t="s">
        <v>16</v>
      </c>
      <c r="J8" s="17" t="s">
        <v>17</v>
      </c>
      <c r="K8" s="17" t="s">
        <v>18</v>
      </c>
      <c r="L8" s="17" t="s">
        <v>19</v>
      </c>
      <c r="M8" s="17" t="s">
        <v>20</v>
      </c>
      <c r="N8" s="17" t="s">
        <v>21</v>
      </c>
      <c r="O8" s="17" t="s">
        <v>22</v>
      </c>
      <c r="P8" s="17" t="s">
        <v>23</v>
      </c>
      <c r="Q8" s="17" t="s">
        <v>24</v>
      </c>
      <c r="R8" s="17" t="s">
        <v>25</v>
      </c>
      <c r="S8" s="18" t="s">
        <v>26</v>
      </c>
      <c r="T8" s="19"/>
      <c r="U8" s="17" t="s">
        <v>27</v>
      </c>
      <c r="V8" s="17" t="s">
        <v>28</v>
      </c>
      <c r="W8" s="17" t="s">
        <v>29</v>
      </c>
      <c r="X8" s="18" t="s">
        <v>30</v>
      </c>
      <c r="Y8" s="19"/>
    </row>
    <row r="9" spans="2:25" ht="33.75" customHeight="1" x14ac:dyDescent="0.2">
      <c r="B9" s="20"/>
      <c r="C9" s="20"/>
      <c r="D9" s="21"/>
      <c r="E9" s="21"/>
      <c r="F9" s="21"/>
      <c r="G9" s="21"/>
      <c r="H9" s="21"/>
      <c r="I9" s="22"/>
      <c r="J9" s="22"/>
      <c r="K9" s="22"/>
      <c r="L9" s="22"/>
      <c r="M9" s="22"/>
      <c r="N9" s="22"/>
      <c r="O9" s="22"/>
      <c r="P9" s="22"/>
      <c r="Q9" s="22"/>
      <c r="R9" s="22"/>
      <c r="S9" s="23" t="s">
        <v>31</v>
      </c>
      <c r="T9" s="23" t="s">
        <v>32</v>
      </c>
      <c r="U9" s="22"/>
      <c r="V9" s="22"/>
      <c r="W9" s="22"/>
      <c r="X9" s="23" t="s">
        <v>33</v>
      </c>
      <c r="Y9" s="23" t="s">
        <v>34</v>
      </c>
    </row>
    <row r="10" spans="2:25" ht="76.5" x14ac:dyDescent="0.2">
      <c r="B10" s="24" t="s">
        <v>35</v>
      </c>
      <c r="C10" s="24" t="s">
        <v>36</v>
      </c>
      <c r="D10" s="25" t="s">
        <v>37</v>
      </c>
      <c r="E10" s="25" t="s">
        <v>38</v>
      </c>
      <c r="F10" s="25" t="s">
        <v>39</v>
      </c>
      <c r="G10" s="26" t="s">
        <v>40</v>
      </c>
      <c r="H10" s="26">
        <v>3021</v>
      </c>
      <c r="I10" s="27" t="s">
        <v>41</v>
      </c>
      <c r="J10" s="27" t="s">
        <v>42</v>
      </c>
      <c r="K10" s="27" t="s">
        <v>43</v>
      </c>
      <c r="L10" s="27" t="s">
        <v>44</v>
      </c>
      <c r="M10" s="27" t="s">
        <v>45</v>
      </c>
      <c r="N10" s="27" t="s">
        <v>46</v>
      </c>
      <c r="O10" s="28" t="s">
        <v>47</v>
      </c>
      <c r="P10" s="29">
        <v>100</v>
      </c>
      <c r="Q10" s="29">
        <v>100</v>
      </c>
      <c r="R10" s="30">
        <v>100</v>
      </c>
      <c r="S10" s="29">
        <v>100</v>
      </c>
      <c r="T10" s="29">
        <v>100</v>
      </c>
      <c r="U10" s="31">
        <v>1618594</v>
      </c>
      <c r="V10" s="31">
        <v>3113931.67</v>
      </c>
      <c r="W10" s="31">
        <v>2423723.41</v>
      </c>
      <c r="X10" s="32">
        <f>(W10/U10)</f>
        <v>1.4974251788898267</v>
      </c>
      <c r="Y10" s="32">
        <f>W10/V10</f>
        <v>0.77834829625532542</v>
      </c>
    </row>
    <row r="11" spans="2:25" ht="63.75" x14ac:dyDescent="0.2">
      <c r="B11" s="24" t="s">
        <v>35</v>
      </c>
      <c r="C11" s="24" t="s">
        <v>36</v>
      </c>
      <c r="D11" s="25" t="s">
        <v>37</v>
      </c>
      <c r="E11" s="25" t="s">
        <v>38</v>
      </c>
      <c r="F11" s="25" t="s">
        <v>39</v>
      </c>
      <c r="G11" s="26" t="s">
        <v>40</v>
      </c>
      <c r="H11" s="26">
        <v>3021</v>
      </c>
      <c r="I11" s="27" t="s">
        <v>48</v>
      </c>
      <c r="J11" s="27" t="s">
        <v>42</v>
      </c>
      <c r="K11" s="27" t="s">
        <v>43</v>
      </c>
      <c r="L11" s="27" t="s">
        <v>44</v>
      </c>
      <c r="M11" s="27" t="s">
        <v>45</v>
      </c>
      <c r="N11" s="27" t="s">
        <v>46</v>
      </c>
      <c r="O11" s="28" t="s">
        <v>47</v>
      </c>
      <c r="P11" s="29">
        <v>100</v>
      </c>
      <c r="Q11" s="29">
        <v>100</v>
      </c>
      <c r="R11" s="30">
        <v>100</v>
      </c>
      <c r="S11" s="29">
        <v>100</v>
      </c>
      <c r="T11" s="29">
        <v>100</v>
      </c>
      <c r="U11" s="33">
        <v>495847</v>
      </c>
      <c r="V11" s="33">
        <v>1023579</v>
      </c>
      <c r="W11" s="33">
        <v>875417.16</v>
      </c>
      <c r="X11" s="32">
        <f t="shared" ref="X11:X22" si="0">(W11/U11)</f>
        <v>1.7654985509643095</v>
      </c>
      <c r="Y11" s="32">
        <f t="shared" ref="Y11:Y22" si="1">W11/V11</f>
        <v>0.8552511921405187</v>
      </c>
    </row>
    <row r="12" spans="2:25" ht="102" x14ac:dyDescent="0.2">
      <c r="B12" s="24" t="s">
        <v>35</v>
      </c>
      <c r="C12" s="24" t="s">
        <v>36</v>
      </c>
      <c r="D12" s="25" t="s">
        <v>37</v>
      </c>
      <c r="E12" s="25" t="s">
        <v>38</v>
      </c>
      <c r="F12" s="25" t="s">
        <v>39</v>
      </c>
      <c r="G12" s="26" t="s">
        <v>40</v>
      </c>
      <c r="H12" s="26">
        <v>3021</v>
      </c>
      <c r="I12" s="27" t="s">
        <v>49</v>
      </c>
      <c r="J12" s="27" t="s">
        <v>42</v>
      </c>
      <c r="K12" s="27" t="s">
        <v>43</v>
      </c>
      <c r="L12" s="27" t="s">
        <v>44</v>
      </c>
      <c r="M12" s="27" t="s">
        <v>45</v>
      </c>
      <c r="N12" s="27" t="s">
        <v>46</v>
      </c>
      <c r="O12" s="28" t="s">
        <v>47</v>
      </c>
      <c r="P12" s="29">
        <v>38.549999999999997</v>
      </c>
      <c r="Q12" s="29">
        <v>38.549999999999997</v>
      </c>
      <c r="R12" s="30">
        <v>55.35</v>
      </c>
      <c r="S12" s="30">
        <v>55.35</v>
      </c>
      <c r="T12" s="30">
        <v>55.35</v>
      </c>
      <c r="U12" s="31">
        <v>120106</v>
      </c>
      <c r="V12" s="31">
        <v>214523</v>
      </c>
      <c r="W12" s="31">
        <v>157655.26999999999</v>
      </c>
      <c r="X12" s="32">
        <f t="shared" si="0"/>
        <v>1.3126344229264149</v>
      </c>
      <c r="Y12" s="32">
        <f t="shared" si="1"/>
        <v>0.73491080210513549</v>
      </c>
    </row>
    <row r="13" spans="2:25" ht="25.5" x14ac:dyDescent="0.25">
      <c r="B13" s="24" t="s">
        <v>35</v>
      </c>
      <c r="C13" s="24" t="s">
        <v>36</v>
      </c>
      <c r="D13" s="25" t="s">
        <v>37</v>
      </c>
      <c r="E13" s="25" t="s">
        <v>38</v>
      </c>
      <c r="F13" s="25" t="s">
        <v>39</v>
      </c>
      <c r="G13" s="26" t="s">
        <v>50</v>
      </c>
      <c r="H13" s="26">
        <v>3021</v>
      </c>
      <c r="I13" s="27" t="s">
        <v>51</v>
      </c>
      <c r="J13" s="27" t="s">
        <v>42</v>
      </c>
      <c r="K13" s="27" t="s">
        <v>43</v>
      </c>
      <c r="L13" s="27" t="s">
        <v>44</v>
      </c>
      <c r="M13" s="27" t="s">
        <v>45</v>
      </c>
      <c r="N13" s="27" t="s">
        <v>46</v>
      </c>
      <c r="O13" s="28" t="s">
        <v>47</v>
      </c>
      <c r="P13" s="29">
        <v>92.78</v>
      </c>
      <c r="Q13" s="29">
        <v>92.78</v>
      </c>
      <c r="R13" s="30">
        <v>92.83</v>
      </c>
      <c r="S13" s="30">
        <v>92.83</v>
      </c>
      <c r="T13" s="30">
        <v>92.83</v>
      </c>
      <c r="U13" s="34">
        <v>13456969</v>
      </c>
      <c r="V13" s="35">
        <v>28145712.199999999</v>
      </c>
      <c r="W13" s="35">
        <v>25506521.32</v>
      </c>
      <c r="X13" s="32">
        <f t="shared" si="0"/>
        <v>1.8954135452047189</v>
      </c>
      <c r="Y13" s="32">
        <f t="shared" si="1"/>
        <v>0.90623115658803621</v>
      </c>
    </row>
    <row r="14" spans="2:25" ht="63.75" x14ac:dyDescent="0.2">
      <c r="B14" s="24" t="s">
        <v>35</v>
      </c>
      <c r="C14" s="24" t="s">
        <v>36</v>
      </c>
      <c r="D14" s="25" t="s">
        <v>37</v>
      </c>
      <c r="E14" s="25" t="s">
        <v>38</v>
      </c>
      <c r="F14" s="25" t="s">
        <v>39</v>
      </c>
      <c r="G14" s="26" t="s">
        <v>50</v>
      </c>
      <c r="H14" s="26">
        <v>3021</v>
      </c>
      <c r="I14" s="27" t="s">
        <v>52</v>
      </c>
      <c r="J14" s="27" t="s">
        <v>42</v>
      </c>
      <c r="K14" s="27" t="s">
        <v>43</v>
      </c>
      <c r="L14" s="27" t="s">
        <v>53</v>
      </c>
      <c r="M14" s="27" t="s">
        <v>45</v>
      </c>
      <c r="N14" s="27" t="s">
        <v>46</v>
      </c>
      <c r="O14" s="28" t="s">
        <v>47</v>
      </c>
      <c r="P14" s="29">
        <v>100</v>
      </c>
      <c r="Q14" s="29">
        <v>100</v>
      </c>
      <c r="R14" s="30">
        <v>100</v>
      </c>
      <c r="S14" s="29">
        <v>100</v>
      </c>
      <c r="T14" s="29">
        <v>100</v>
      </c>
      <c r="U14" s="31">
        <v>4652312.09</v>
      </c>
      <c r="V14" s="31">
        <v>6823283.5600000005</v>
      </c>
      <c r="W14" s="31">
        <v>5332032.7699999996</v>
      </c>
      <c r="X14" s="32">
        <f t="shared" si="0"/>
        <v>1.1461038440351063</v>
      </c>
      <c r="Y14" s="32">
        <f t="shared" si="1"/>
        <v>0.78144675112989137</v>
      </c>
    </row>
    <row r="15" spans="2:25" ht="51" x14ac:dyDescent="0.2">
      <c r="B15" s="24" t="s">
        <v>35</v>
      </c>
      <c r="C15" s="24" t="s">
        <v>36</v>
      </c>
      <c r="D15" s="25" t="s">
        <v>37</v>
      </c>
      <c r="E15" s="25" t="s">
        <v>38</v>
      </c>
      <c r="F15" s="25" t="s">
        <v>39</v>
      </c>
      <c r="G15" s="30" t="s">
        <v>54</v>
      </c>
      <c r="H15" s="26">
        <v>3021</v>
      </c>
      <c r="I15" s="27" t="s">
        <v>55</v>
      </c>
      <c r="J15" s="27" t="s">
        <v>42</v>
      </c>
      <c r="K15" s="27" t="s">
        <v>43</v>
      </c>
      <c r="L15" s="27" t="s">
        <v>44</v>
      </c>
      <c r="M15" s="27" t="s">
        <v>45</v>
      </c>
      <c r="N15" s="27" t="s">
        <v>46</v>
      </c>
      <c r="O15" s="28" t="s">
        <v>47</v>
      </c>
      <c r="P15" s="29">
        <v>90</v>
      </c>
      <c r="Q15" s="29">
        <v>90</v>
      </c>
      <c r="R15" s="30">
        <v>119.4</v>
      </c>
      <c r="S15" s="30">
        <v>119.4</v>
      </c>
      <c r="T15" s="30">
        <v>119.4</v>
      </c>
      <c r="U15" s="31">
        <v>6253431</v>
      </c>
      <c r="V15" s="31">
        <v>8309619.0800000001</v>
      </c>
      <c r="W15" s="31">
        <v>7425404.2400000002</v>
      </c>
      <c r="X15" s="32">
        <f t="shared" si="0"/>
        <v>1.1874128362494125</v>
      </c>
      <c r="Y15" s="32">
        <f t="shared" si="1"/>
        <v>0.89359141117212315</v>
      </c>
    </row>
    <row r="16" spans="2:25" ht="76.5" x14ac:dyDescent="0.2">
      <c r="B16" s="24" t="s">
        <v>35</v>
      </c>
      <c r="C16" s="24" t="s">
        <v>36</v>
      </c>
      <c r="D16" s="25" t="s">
        <v>37</v>
      </c>
      <c r="E16" s="25" t="s">
        <v>38</v>
      </c>
      <c r="F16" s="25" t="s">
        <v>39</v>
      </c>
      <c r="G16" s="30" t="s">
        <v>54</v>
      </c>
      <c r="H16" s="26">
        <v>3021</v>
      </c>
      <c r="I16" s="27" t="s">
        <v>56</v>
      </c>
      <c r="J16" s="27" t="s">
        <v>42</v>
      </c>
      <c r="K16" s="27" t="s">
        <v>43</v>
      </c>
      <c r="L16" s="27" t="s">
        <v>44</v>
      </c>
      <c r="M16" s="27" t="s">
        <v>45</v>
      </c>
      <c r="N16" s="27" t="s">
        <v>46</v>
      </c>
      <c r="O16" s="28" t="s">
        <v>47</v>
      </c>
      <c r="P16" s="29">
        <v>100</v>
      </c>
      <c r="Q16" s="29">
        <v>100</v>
      </c>
      <c r="R16" s="30">
        <v>87.6</v>
      </c>
      <c r="S16" s="30">
        <v>87.6</v>
      </c>
      <c r="T16" s="30">
        <v>87.6</v>
      </c>
      <c r="U16" s="31">
        <v>210968</v>
      </c>
      <c r="V16" s="31">
        <v>362724</v>
      </c>
      <c r="W16" s="31">
        <v>260422.43</v>
      </c>
      <c r="X16" s="32">
        <f t="shared" si="0"/>
        <v>1.2344167361874787</v>
      </c>
      <c r="Y16" s="32">
        <f t="shared" si="1"/>
        <v>0.71796305179695852</v>
      </c>
    </row>
    <row r="17" spans="1:25" ht="76.5" x14ac:dyDescent="0.2">
      <c r="B17" s="24" t="s">
        <v>35</v>
      </c>
      <c r="C17" s="24" t="s">
        <v>36</v>
      </c>
      <c r="D17" s="25" t="s">
        <v>37</v>
      </c>
      <c r="E17" s="25" t="s">
        <v>38</v>
      </c>
      <c r="F17" s="25" t="s">
        <v>39</v>
      </c>
      <c r="G17" s="30" t="s">
        <v>54</v>
      </c>
      <c r="H17" s="26">
        <v>3021</v>
      </c>
      <c r="I17" s="36" t="s">
        <v>57</v>
      </c>
      <c r="J17" s="36" t="s">
        <v>42</v>
      </c>
      <c r="K17" s="27" t="s">
        <v>43</v>
      </c>
      <c r="L17" s="27" t="s">
        <v>44</v>
      </c>
      <c r="M17" s="27" t="s">
        <v>45</v>
      </c>
      <c r="N17" s="27" t="s">
        <v>46</v>
      </c>
      <c r="O17" s="28" t="s">
        <v>47</v>
      </c>
      <c r="P17" s="29">
        <v>100</v>
      </c>
      <c r="Q17" s="29">
        <v>100</v>
      </c>
      <c r="R17" s="30">
        <v>110</v>
      </c>
      <c r="S17" s="29">
        <v>110</v>
      </c>
      <c r="T17" s="29">
        <v>110</v>
      </c>
      <c r="U17" s="31">
        <v>687891</v>
      </c>
      <c r="V17" s="31">
        <v>1199149.04</v>
      </c>
      <c r="W17" s="31">
        <v>788207.09</v>
      </c>
      <c r="X17" s="32">
        <f t="shared" si="0"/>
        <v>1.1458313744474051</v>
      </c>
      <c r="Y17" s="32">
        <f t="shared" si="1"/>
        <v>0.6573053588067751</v>
      </c>
    </row>
    <row r="18" spans="1:25" ht="33.75" customHeight="1" x14ac:dyDescent="0.2">
      <c r="B18" s="24" t="s">
        <v>35</v>
      </c>
      <c r="C18" s="24" t="s">
        <v>36</v>
      </c>
      <c r="D18" s="25" t="s">
        <v>37</v>
      </c>
      <c r="E18" s="25" t="s">
        <v>38</v>
      </c>
      <c r="F18" s="25" t="s">
        <v>39</v>
      </c>
      <c r="G18" s="26" t="s">
        <v>58</v>
      </c>
      <c r="H18" s="26">
        <v>3021</v>
      </c>
      <c r="I18" s="36" t="s">
        <v>59</v>
      </c>
      <c r="J18" s="36" t="s">
        <v>42</v>
      </c>
      <c r="K18" s="27" t="s">
        <v>43</v>
      </c>
      <c r="L18" s="27" t="s">
        <v>44</v>
      </c>
      <c r="M18" s="27" t="s">
        <v>45</v>
      </c>
      <c r="N18" s="27" t="s">
        <v>46</v>
      </c>
      <c r="O18" s="28" t="s">
        <v>47</v>
      </c>
      <c r="P18" s="29">
        <v>100</v>
      </c>
      <c r="Q18" s="29">
        <v>100</v>
      </c>
      <c r="R18" s="30">
        <v>100</v>
      </c>
      <c r="S18" s="29">
        <v>100</v>
      </c>
      <c r="T18" s="29">
        <v>100</v>
      </c>
      <c r="U18" s="31">
        <v>679599</v>
      </c>
      <c r="V18" s="31">
        <v>978645</v>
      </c>
      <c r="W18" s="31">
        <v>808558.39</v>
      </c>
      <c r="X18" s="32">
        <f t="shared" si="0"/>
        <v>1.1897580632108051</v>
      </c>
      <c r="Y18" s="32">
        <f t="shared" si="1"/>
        <v>0.82620193226348682</v>
      </c>
    </row>
    <row r="19" spans="1:25" ht="89.25" x14ac:dyDescent="0.2">
      <c r="B19" s="24" t="s">
        <v>35</v>
      </c>
      <c r="C19" s="24" t="s">
        <v>36</v>
      </c>
      <c r="D19" s="25" t="s">
        <v>37</v>
      </c>
      <c r="E19" s="25" t="s">
        <v>38</v>
      </c>
      <c r="F19" s="25" t="s">
        <v>39</v>
      </c>
      <c r="G19" s="37" t="s">
        <v>58</v>
      </c>
      <c r="H19" s="26">
        <v>3021</v>
      </c>
      <c r="I19" s="36" t="s">
        <v>60</v>
      </c>
      <c r="J19" s="36" t="s">
        <v>42</v>
      </c>
      <c r="K19" s="27" t="s">
        <v>61</v>
      </c>
      <c r="L19" s="27" t="s">
        <v>53</v>
      </c>
      <c r="M19" s="27" t="s">
        <v>45</v>
      </c>
      <c r="N19" s="27" t="s">
        <v>46</v>
      </c>
      <c r="O19" s="38" t="s">
        <v>47</v>
      </c>
      <c r="P19" s="29">
        <v>51.55</v>
      </c>
      <c r="Q19" s="29">
        <v>51.55</v>
      </c>
      <c r="R19" s="30">
        <v>66.28</v>
      </c>
      <c r="S19" s="30">
        <v>66.28</v>
      </c>
      <c r="T19" s="30">
        <v>66.28</v>
      </c>
      <c r="U19" s="39">
        <v>640306</v>
      </c>
      <c r="V19" s="39">
        <v>833451.65</v>
      </c>
      <c r="W19" s="39">
        <v>639123.87</v>
      </c>
      <c r="X19" s="32">
        <f t="shared" si="0"/>
        <v>0.99815380458718173</v>
      </c>
      <c r="Y19" s="32">
        <f t="shared" si="1"/>
        <v>0.76683976808972665</v>
      </c>
    </row>
    <row r="20" spans="1:25" ht="33.75" customHeight="1" x14ac:dyDescent="0.2">
      <c r="B20" s="24" t="s">
        <v>35</v>
      </c>
      <c r="C20" s="24" t="s">
        <v>36</v>
      </c>
      <c r="D20" s="25" t="s">
        <v>37</v>
      </c>
      <c r="E20" s="25" t="s">
        <v>38</v>
      </c>
      <c r="F20" s="25" t="s">
        <v>39</v>
      </c>
      <c r="G20" s="40"/>
      <c r="H20" s="26">
        <v>3021</v>
      </c>
      <c r="I20" s="36" t="s">
        <v>62</v>
      </c>
      <c r="J20" s="36" t="s">
        <v>63</v>
      </c>
      <c r="K20" s="27" t="s">
        <v>43</v>
      </c>
      <c r="L20" s="27" t="s">
        <v>44</v>
      </c>
      <c r="M20" s="36" t="s">
        <v>64</v>
      </c>
      <c r="N20" s="27" t="s">
        <v>46</v>
      </c>
      <c r="O20" s="28" t="s">
        <v>47</v>
      </c>
      <c r="P20" s="41">
        <v>100</v>
      </c>
      <c r="Q20" s="29">
        <v>100</v>
      </c>
      <c r="R20" s="29">
        <v>100</v>
      </c>
      <c r="S20" s="29">
        <v>100</v>
      </c>
      <c r="T20" s="29">
        <v>100</v>
      </c>
      <c r="U20" s="31">
        <v>4520027</v>
      </c>
      <c r="V20" s="31">
        <v>8589379.2200000007</v>
      </c>
      <c r="W20" s="31">
        <v>7708517.4699999997</v>
      </c>
      <c r="X20" s="32">
        <f t="shared" si="0"/>
        <v>1.7054140318188364</v>
      </c>
      <c r="Y20" s="32">
        <f t="shared" si="1"/>
        <v>0.89744756548308491</v>
      </c>
    </row>
    <row r="21" spans="1:25" ht="38.25" x14ac:dyDescent="0.2">
      <c r="B21" s="24" t="s">
        <v>35</v>
      </c>
      <c r="C21" s="24" t="s">
        <v>36</v>
      </c>
      <c r="D21" s="25" t="s">
        <v>37</v>
      </c>
      <c r="E21" s="25" t="s">
        <v>38</v>
      </c>
      <c r="F21" s="25" t="s">
        <v>39</v>
      </c>
      <c r="G21" s="42"/>
      <c r="H21" s="26">
        <v>3021</v>
      </c>
      <c r="I21" s="42" t="s">
        <v>62</v>
      </c>
      <c r="J21" s="43" t="s">
        <v>63</v>
      </c>
      <c r="K21" s="27" t="s">
        <v>43</v>
      </c>
      <c r="L21" s="27" t="s">
        <v>44</v>
      </c>
      <c r="M21" s="36" t="s">
        <v>64</v>
      </c>
      <c r="N21" s="27" t="s">
        <v>46</v>
      </c>
      <c r="O21" s="28" t="s">
        <v>47</v>
      </c>
      <c r="P21" s="41">
        <v>100</v>
      </c>
      <c r="Q21" s="29">
        <v>100</v>
      </c>
      <c r="R21" s="29">
        <v>100</v>
      </c>
      <c r="S21" s="29">
        <v>100</v>
      </c>
      <c r="T21" s="29">
        <v>100</v>
      </c>
      <c r="U21" s="31">
        <v>1525011</v>
      </c>
      <c r="V21" s="31">
        <v>2375192</v>
      </c>
      <c r="W21" s="31">
        <v>1953072.67</v>
      </c>
      <c r="X21" s="32">
        <f t="shared" si="0"/>
        <v>1.2806941523700484</v>
      </c>
      <c r="Y21" s="32">
        <f t="shared" si="1"/>
        <v>0.82227991252917654</v>
      </c>
    </row>
    <row r="22" spans="1:25" ht="38.25" x14ac:dyDescent="0.2">
      <c r="B22" s="24" t="s">
        <v>35</v>
      </c>
      <c r="C22" s="24" t="s">
        <v>36</v>
      </c>
      <c r="D22" s="25" t="s">
        <v>37</v>
      </c>
      <c r="E22" s="25" t="s">
        <v>38</v>
      </c>
      <c r="F22" s="25" t="s">
        <v>39</v>
      </c>
      <c r="G22" s="42" t="s">
        <v>65</v>
      </c>
      <c r="H22" s="26">
        <v>3021</v>
      </c>
      <c r="I22" s="42" t="s">
        <v>62</v>
      </c>
      <c r="J22" s="43" t="s">
        <v>63</v>
      </c>
      <c r="K22" s="27" t="s">
        <v>43</v>
      </c>
      <c r="L22" s="27" t="s">
        <v>44</v>
      </c>
      <c r="M22" s="36" t="s">
        <v>64</v>
      </c>
      <c r="N22" s="27" t="s">
        <v>46</v>
      </c>
      <c r="O22" s="28" t="s">
        <v>47</v>
      </c>
      <c r="P22" s="41">
        <v>100</v>
      </c>
      <c r="Q22" s="29">
        <v>100</v>
      </c>
      <c r="R22" s="29">
        <v>100</v>
      </c>
      <c r="S22" s="29">
        <v>100</v>
      </c>
      <c r="T22" s="29">
        <v>100</v>
      </c>
      <c r="U22" s="33">
        <v>1100206</v>
      </c>
      <c r="V22" s="33">
        <v>2341693</v>
      </c>
      <c r="W22" s="33">
        <v>2133025.4700000002</v>
      </c>
      <c r="X22" s="32">
        <f t="shared" si="0"/>
        <v>1.9387509884512539</v>
      </c>
      <c r="Y22" s="32">
        <f t="shared" si="1"/>
        <v>0.91089031311961055</v>
      </c>
    </row>
    <row r="23" spans="1:25" s="56" customFormat="1" x14ac:dyDescent="0.2">
      <c r="A23" s="44"/>
      <c r="B23" s="45"/>
      <c r="C23" s="46" t="s">
        <v>66</v>
      </c>
      <c r="D23" s="47"/>
      <c r="E23" s="48" t="s">
        <v>65</v>
      </c>
      <c r="F23" s="48"/>
      <c r="G23" s="48" t="s">
        <v>65</v>
      </c>
      <c r="H23" s="48" t="s">
        <v>65</v>
      </c>
      <c r="I23" s="48"/>
      <c r="J23" s="48"/>
      <c r="K23" s="48"/>
      <c r="L23" s="48"/>
      <c r="M23" s="48"/>
      <c r="N23" s="48"/>
      <c r="O23" s="48"/>
      <c r="P23" s="49"/>
      <c r="Q23" s="50"/>
      <c r="R23" s="51"/>
      <c r="S23" s="52"/>
      <c r="T23" s="53"/>
      <c r="U23" s="54">
        <f>SUM(U10:U22)</f>
        <v>35961267.090000004</v>
      </c>
      <c r="V23" s="54">
        <f>SUM(V10:V22)</f>
        <v>64310882.419999994</v>
      </c>
      <c r="W23" s="54">
        <f>SUM(W10:W22)</f>
        <v>56011681.560000002</v>
      </c>
      <c r="X23" s="55"/>
      <c r="Y23" s="55"/>
    </row>
    <row r="24" spans="1:25" x14ac:dyDescent="0.2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25" x14ac:dyDescent="0.2">
      <c r="B25" s="4" t="s">
        <v>67</v>
      </c>
      <c r="G25" s="4"/>
      <c r="H25" s="4"/>
      <c r="I25" s="4"/>
      <c r="J25" s="4"/>
      <c r="K25" s="4"/>
      <c r="L25" s="4"/>
      <c r="M25" s="4"/>
      <c r="N25" s="4"/>
      <c r="O25" s="4"/>
    </row>
    <row r="26" spans="1:25" x14ac:dyDescent="0.2">
      <c r="B26" s="4"/>
      <c r="G26" s="4"/>
      <c r="H26" s="4"/>
      <c r="I26" s="4"/>
      <c r="J26" s="4"/>
      <c r="K26" s="4"/>
      <c r="L26" s="4"/>
      <c r="M26" s="4"/>
      <c r="N26" s="4"/>
      <c r="O26" s="4"/>
    </row>
    <row r="27" spans="1:25" x14ac:dyDescent="0.2">
      <c r="B27" s="4"/>
      <c r="G27" s="4"/>
      <c r="H27" s="4"/>
      <c r="I27" s="4"/>
      <c r="J27" s="4"/>
      <c r="K27" s="4"/>
      <c r="L27" s="4"/>
      <c r="M27" s="4"/>
      <c r="N27" s="4"/>
      <c r="O27" s="4"/>
    </row>
    <row r="28" spans="1:25" x14ac:dyDescent="0.2">
      <c r="B28" s="4"/>
      <c r="G28" s="4"/>
      <c r="H28" s="4"/>
      <c r="I28" s="4"/>
      <c r="J28" s="4"/>
      <c r="K28" s="4"/>
      <c r="L28" s="4"/>
      <c r="M28" s="4"/>
      <c r="N28" s="4"/>
      <c r="O28" s="4"/>
    </row>
    <row r="30" spans="1:25" x14ac:dyDescent="0.2">
      <c r="J30" s="57"/>
      <c r="K30" s="57"/>
      <c r="L30" s="57"/>
      <c r="M30" s="57"/>
    </row>
    <row r="31" spans="1:25" ht="15" x14ac:dyDescent="0.25">
      <c r="C31" s="58" t="s">
        <v>68</v>
      </c>
      <c r="D31" s="59"/>
      <c r="E31" s="59"/>
      <c r="F31" s="59"/>
      <c r="G31" s="59"/>
      <c r="H31" s="60" t="s">
        <v>69</v>
      </c>
      <c r="I31" s="60"/>
      <c r="J31" s="60"/>
      <c r="K31" s="60"/>
      <c r="L31" s="60"/>
      <c r="M31" s="60"/>
      <c r="N31" s="60"/>
      <c r="O31" s="60"/>
    </row>
    <row r="32" spans="1:25" ht="15" x14ac:dyDescent="0.25">
      <c r="C32" s="60" t="s">
        <v>70</v>
      </c>
      <c r="D32" s="61"/>
      <c r="E32" s="61"/>
      <c r="F32" s="61"/>
      <c r="G32" s="61"/>
      <c r="H32" s="62" t="s">
        <v>71</v>
      </c>
      <c r="I32" s="62"/>
      <c r="J32" s="62"/>
      <c r="K32" s="62"/>
      <c r="L32" s="62"/>
      <c r="M32" s="62"/>
      <c r="N32" s="62"/>
      <c r="O32" s="62"/>
    </row>
  </sheetData>
  <mergeCells count="35">
    <mergeCell ref="C32:G32"/>
    <mergeCell ref="H32:O32"/>
    <mergeCell ref="U8:U9"/>
    <mergeCell ref="V8:V9"/>
    <mergeCell ref="W8:W9"/>
    <mergeCell ref="X8:Y8"/>
    <mergeCell ref="C23:D23"/>
    <mergeCell ref="C31:G31"/>
    <mergeCell ref="H31:O31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E5:M5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22"/>
    <dataValidation allowBlank="1" showInputMessage="1" showErrorMessage="1" prompt="Señalar la estrategia transversal a la que se encuentra alineada el programa." sqref="C8:C22"/>
    <dataValidation allowBlank="1" showInputMessage="1" showErrorMessage="1" prompt="Señalar el código de la finalidad de acuerdo a la clasificación funcional del gasto publicada en el DOF el 27 de diciembre de 2010." sqref="D8:D22"/>
    <dataValidation allowBlank="1" showInputMessage="1" showErrorMessage="1" prompt="Señalarel código de la función de acuerdo a la clasificación funcional del gasto publicada en el DOF el 27 de diciembre de 2010." sqref="E8:E22"/>
    <dataValidation allowBlank="1" showInputMessage="1" showErrorMessage="1" prompt="Señalar el código de la subfunción de acuerdo a la clasificación funcional del gasto publicada en el DOF el 27 de diciembre de 2010." sqref="F8:F22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20"/>
    <dataValidation allowBlank="1" showInputMessage="1" showErrorMessage="1" prompt="Unidad responsable del programa." sqref="H8:H22"/>
    <dataValidation allowBlank="1" showInputMessage="1" showErrorMessage="1" prompt="La expresión que identifica al indicador y que manifiesta lo que se desea medir con él." sqref="I8:I20"/>
    <dataValidation allowBlank="1" showInputMessage="1" showErrorMessage="1" prompt="Señalar el nivel de objetivos de la MIR con el que se relaciona el indicador.  Ej: Actividad, componente, propósito, fin." sqref="J8:J20"/>
    <dataValidation allowBlank="1" showInputMessage="1" showErrorMessage="1" prompt="Indicar si el indicador es estratégico o de gestión." sqref="K8:K22"/>
    <dataValidation allowBlank="1" showInputMessage="1" showErrorMessage="1" prompt="Hace referencia a la periodicidad en el tiempo con que se realiza la medición del indicador." sqref="M8:M22"/>
    <dataValidation allowBlank="1" showInputMessage="1" showErrorMessage="1" prompt="Hace referencia a la determinación concreta de la unidad de medición en que se quiere expresar el resultado del indicador. Ej: porcentaje, becas otorgadas, etc." sqref="N8:N22"/>
    <dataValidation allowBlank="1" showInputMessage="1" showErrorMessage="1" prompt="Se refiere a la expresión matemática del indicador. Determina la forma en que se relacionan las variables." sqref="O8:O20"/>
    <dataValidation allowBlank="1" showInputMessage="1" showErrorMessage="1" prompt="Señalar la dimensión bajo la cual se mide el objetivo. Ej: eficiencia, eficacia, economía, calidad." sqref="L8:L22"/>
  </dataValidations>
  <printOptions horizontalCentered="1"/>
  <pageMargins left="0.23622047244094491" right="0.70866141732283472" top="0.43307086614173229" bottom="0.74803149606299213" header="0.31496062992125984" footer="0.31496062992125984"/>
  <pageSetup scale="52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IR </vt:lpstr>
      <vt:lpstr>'IR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cp:lastPrinted>2021-02-04T19:40:01Z</cp:lastPrinted>
  <dcterms:created xsi:type="dcterms:W3CDTF">2021-02-04T19:38:49Z</dcterms:created>
  <dcterms:modified xsi:type="dcterms:W3CDTF">2021-02-04T19:40:12Z</dcterms:modified>
</cp:coreProperties>
</file>