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3040" windowHeight="952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'F1'!$A$1:$F$104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<sst xmlns="http://schemas.openxmlformats.org/spreadsheetml/2006/main" count="130" uniqueCount="129">
  <si>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</si>
  <si>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</si>
  <si>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</si>
  <si>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</si>
  <si>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</si>
  <si>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</si>
  <si>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</si>
  <si>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</si>
  <si>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</si>
  <si>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</si>
  <si>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</si>
  <si>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</si>
  <si>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</si>
  <si>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</si>
  <si>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</si>
  <si>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</si>
  <si>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</si>
  <si>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</si>
  <si>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</si>
  <si>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</si>
  <si>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</si>
  <si>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</si>
  <si>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</si>
  <si>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</si>
  <si>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</si>
  <si>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</si>
  <si>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</si>
  <si>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</si>
  <si>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</si>
  <si>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</si>
  <si>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</si>
  <si>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</si>
  <si>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</si>
  <si>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</si>
  <si>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</si>
  <si>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</si>
  <si>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</si>
  <si>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</si>
  <si>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</si>
  <si>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</si>
  <si>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</si>
  <si>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</si>
  <si>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</si>
  <si>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</si>
  <si>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</si>
  <si>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</si>
  <si>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</si>
  <si>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</si>
  <si>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</si>
  <si>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</si>
  <si>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</si>
  <si>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</si>
  <si>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</si>
  <si>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</si>
  <si>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</si>
  <si>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</si>
  <si>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</si>
  <si>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</si>
  <si>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</si>
  <si>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</si>
  <si>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</si>
  <si>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</si>
  <si>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</si>
  <si>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</si>
  <si>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</si>
  <si>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</si>
  <si>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</si>
  <si>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</si>
  <si>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</si>
  <si>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</si>
  <si>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</si>
  <si>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</si>
  <si>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</si>
  <si>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</si>
  <si>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</si>
  <si>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</si>
  <si>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</si>
  <si>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</si>
  <si>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</si>
  <si>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</si>
  <si>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</si>
  <si>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</si>
  <si>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</si>
  <si>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</si>
  <si>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</si>
  <si>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</si>
  <si>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</si>
  <si>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</si>
  <si>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</si>
  <si>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</si>
  <si>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</si>
  <si>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</si>
  <si>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</si>
  <si>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</si>
  <si>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</si>
  <si>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</si>
  <si>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</si>
  <si>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</si>
  <si>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</si>
  <si>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</si>
  <si>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</si>
  <si>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</si>
  <si>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</si>
  <si>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</si>
  <si>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</si>
  <si>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</si>
  <si>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</si>
  <si>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</si>
  <si>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</si>
  <si>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</si>
  <si>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</si>
  <si>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</si>
  <si>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</si>
  <si>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</si>
  <si>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</si>
  <si>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</si>
  <si>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</si>
  <si>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</si>
  <si>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</si>
  <si>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</si>
  <si>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</si>
  <si>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</si>
  <si>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</si>
  <si>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2019 y al 31 de Diciembre de 2020</t>
  </si>
  <si>
    <t>31 de diciembre de 2019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</si>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</sst>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1" style="19" customWidth="1"/>
    <col min="2" max="2" width="13.7109375" bestFit="1" customWidth="1"/>
    <col min="3" max="3" width="18" bestFit="1" customWidth="1"/>
    <col min="4" max="4" width="75.5703125" style="19" customWidth="1"/>
    <col min="5" max="5" width="13.7109375" bestFit="1" customWidth="1"/>
    <col min="6" max="6" width="18" bestFit="1" customWidth="1"/>
  </cols>
  <sheetData>
    <row r="1" spans="1:6" s="1" customFormat="1" ht="37.5" customHeight="1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42" t="s">
        <v>122</v>
      </c>
      <c r="B2" s="43"/>
      <c r="C2" s="43"/>
      <c r="D2" s="43"/>
      <c r="E2" s="43"/>
      <c r="F2" s="44"/>
    </row>
    <row r="3" spans="1:6" x14ac:dyDescent="0.25">
      <c r="A3" s="45" t="s">
        <v>1</v>
      </c>
      <c r="B3" s="46"/>
      <c r="C3" s="46"/>
      <c r="D3" s="46"/>
      <c r="E3" s="46"/>
      <c r="F3" s="47"/>
    </row>
    <row r="4" spans="1:6" x14ac:dyDescent="0.25">
      <c r="A4" s="48" t="s">
        <v>123</v>
      </c>
      <c r="B4" s="49"/>
      <c r="C4" s="49"/>
      <c r="D4" s="49"/>
      <c r="E4" s="49"/>
      <c r="F4" s="50"/>
    </row>
    <row r="5" spans="1:6" x14ac:dyDescent="0.25">
      <c r="A5" s="51" t="s">
        <v>2</v>
      </c>
      <c r="B5" s="52"/>
      <c r="C5" s="52"/>
      <c r="D5" s="52"/>
      <c r="E5" s="52"/>
      <c r="F5" s="53"/>
    </row>
    <row r="6" spans="1:6" s="6" customFormat="1" ht="30" x14ac:dyDescent="0.25">
      <c r="A6" s="2" t="s">
        <v>3</v>
      </c>
      <c r="B6" s="3">
        <v>2020</v>
      </c>
      <c r="C6" s="4" t="s">
        <v>124</v>
      </c>
      <c r="D6" s="5" t="s">
        <v>4</v>
      </c>
      <c r="E6" s="3">
        <v>2020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28672729.949999999</v>
      </c>
      <c r="C9" s="32">
        <f>SUM(C10:C16)</f>
        <v>24575655.329999998</v>
      </c>
      <c r="D9" s="20" t="s">
        <v>10</v>
      </c>
      <c r="E9" s="32">
        <f>SUM(E10:E18)</f>
        <v>3245188.2</v>
      </c>
      <c r="F9" s="32">
        <f>SUM(F10:F18)</f>
        <v>3094138.7800000003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27623469.719999999</v>
      </c>
      <c r="C11" s="36">
        <v>23865444.25</v>
      </c>
      <c r="D11" s="21" t="s">
        <v>14</v>
      </c>
      <c r="E11" s="36">
        <v>224590</v>
      </c>
      <c r="F11" s="36">
        <v>428540.76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1049260.23</v>
      </c>
      <c r="C13" s="36">
        <v>710211.08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1864679.64</v>
      </c>
      <c r="F16" s="36">
        <v>1538557.82</v>
      </c>
    </row>
    <row r="17" spans="1:6" x14ac:dyDescent="0.25">
      <c r="A17" s="13" t="s">
        <v>25</v>
      </c>
      <c r="B17" s="32">
        <f>SUM(B18:B24)</f>
        <v>340323</v>
      </c>
      <c r="C17" s="32">
        <f>SUM(C18:C24)</f>
        <v>313339.95999999996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1155918.56</v>
      </c>
      <c r="F18" s="36">
        <v>1127040.2</v>
      </c>
    </row>
    <row r="19" spans="1:6" x14ac:dyDescent="0.25">
      <c r="A19" s="15" t="s">
        <v>29</v>
      </c>
      <c r="B19" s="36">
        <v>0</v>
      </c>
      <c r="C19" s="36">
        <v>3000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0</v>
      </c>
      <c r="C20" s="36">
        <v>47582.59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340323</v>
      </c>
      <c r="C24" s="36">
        <v>262757.37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6000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6000</v>
      </c>
      <c r="C42" s="36">
        <v>6000</v>
      </c>
      <c r="D42" s="20" t="s">
        <v>76</v>
      </c>
      <c r="E42" s="32">
        <f>SUM(E43:E45)</f>
        <v>0.02</v>
      </c>
      <c r="F42" s="32">
        <f>SUM(F43:F45)</f>
        <v>0.02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0.02</v>
      </c>
      <c r="F45" s="36">
        <v>0.02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29019052.949999999</v>
      </c>
      <c r="C47" s="34">
        <f>C9+C17+C25+C31+C37+C38+C41</f>
        <v>24894995.289999999</v>
      </c>
      <c r="D47" s="23" t="s">
        <v>84</v>
      </c>
      <c r="E47" s="34">
        <f>E9+E19+E23+E26+E27+E31+E38+E42</f>
        <v>3245188.22</v>
      </c>
      <c r="F47" s="34">
        <f>F9+F19+F23+F26+F27+F31+F38+F42</f>
        <v>3094138.8000000003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35464157.960000001</v>
      </c>
      <c r="C53" s="36">
        <v>35010606.350000001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-35967139.649999999</v>
      </c>
      <c r="C55" s="36">
        <v>-31982702.440000001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3245188.22</v>
      </c>
      <c r="F59" s="34">
        <f>F47+F57</f>
        <v>3094138.8000000003</v>
      </c>
    </row>
    <row r="60" spans="1:6" x14ac:dyDescent="0.25">
      <c r="A60" s="16" t="s">
        <v>104</v>
      </c>
      <c r="B60" s="34">
        <f>SUM(B50:B58)</f>
        <v>126081913.72</v>
      </c>
      <c r="C60" s="34">
        <f>SUM(C50:C58)</f>
        <v>129612799.31999999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155100966.66999999</v>
      </c>
      <c r="C62" s="34">
        <f>SUM(C47+C60)</f>
        <v>154507794.60999998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125186879.79000001</v>
      </c>
      <c r="F63" s="32">
        <f>SUM(F64:F66)</f>
        <v>123604812.99000001</v>
      </c>
    </row>
    <row r="64" spans="1:6" x14ac:dyDescent="0.25">
      <c r="A64" s="11"/>
      <c r="B64" s="31"/>
      <c r="C64" s="31"/>
      <c r="D64" s="27" t="s">
        <v>108</v>
      </c>
      <c r="E64" s="36">
        <v>124083330.09</v>
      </c>
      <c r="F64" s="36">
        <v>122501263.29000001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26668898.66</v>
      </c>
      <c r="F68" s="32">
        <f>SUM(F69:F73)</f>
        <v>27808842.82</v>
      </c>
    </row>
    <row r="69" spans="1:6" x14ac:dyDescent="0.25">
      <c r="A69" s="17"/>
      <c r="B69" s="31"/>
      <c r="C69" s="31"/>
      <c r="D69" s="27" t="s">
        <v>112</v>
      </c>
      <c r="E69" s="36">
        <v>2288052.58</v>
      </c>
      <c r="F69" s="36">
        <v>-932359.96</v>
      </c>
    </row>
    <row r="70" spans="1:6" x14ac:dyDescent="0.25">
      <c r="A70" s="17"/>
      <c r="B70" s="31"/>
      <c r="C70" s="31"/>
      <c r="D70" s="27" t="s">
        <v>113</v>
      </c>
      <c r="E70" s="36">
        <v>20660053.030000001</v>
      </c>
      <c r="F70" s="36">
        <v>25405191.850000001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3720793.05</v>
      </c>
      <c r="F72" s="36">
        <v>3336010.93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151855778.45000002</v>
      </c>
      <c r="F79" s="34">
        <f>F63+F68+F75</f>
        <v>151413655.81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155100966.67000002</v>
      </c>
      <c r="F81" s="34">
        <f>F59+F79</f>
        <v>154507794.61000001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/>
    <row r="98" spans="1:4" x14ac:dyDescent="0.25"/>
    <row r="99" spans="1:4" x14ac:dyDescent="0.25"/>
    <row r="100" spans="1:4" x14ac:dyDescent="0.25"/>
    <row r="101" spans="1:4" x14ac:dyDescent="0.25"/>
    <row r="102" spans="1:4" s="37" customFormat="1" x14ac:dyDescent="0.25">
      <c r="A102" s="38"/>
      <c r="B102" s="39"/>
      <c r="C102" s="39"/>
      <c r="D102" s="38"/>
    </row>
    <row r="103" spans="1:4" s="37" customFormat="1" x14ac:dyDescent="0.25">
      <c r="A103" s="40" t="s">
        <v>125</v>
      </c>
      <c r="B103" s="39"/>
      <c r="C103" s="39"/>
      <c r="D103" s="40" t="s">
        <v>126</v>
      </c>
    </row>
    <row r="104" spans="1:4" s="37" customFormat="1" x14ac:dyDescent="0.25">
      <c r="A104" s="40" t="s">
        <v>127</v>
      </c>
      <c r="B104" s="39"/>
      <c r="C104" s="39"/>
      <c r="D104" s="40" t="s">
        <v>128</v>
      </c>
    </row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74803149606299213" bottom="0.7480314960629921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2021-02-04T20:04:35Z</cp:lastPrinted>
  <dcterms:created xsi:type="dcterms:W3CDTF">2018-11-20T17:29:30Z</dcterms:created>
  <dcterms:modified xsi:type="dcterms:W3CDTF">2021-02-04T20:05:54Z</dcterms:modified>
</cp:coreProperties>
</file>