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DISCIPLINA FINANCIERA 2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F44" i="3"/>
  <c r="F56" i="3" s="1"/>
  <c r="F76" i="3"/>
  <c r="B44" i="3"/>
  <c r="B59" i="3" s="1"/>
  <c r="E44" i="3"/>
  <c r="E56" i="3" s="1"/>
  <c r="E78" i="3" s="1"/>
  <c r="F78" i="3" l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<sst xmlns="http://schemas.openxmlformats.org/spreadsheetml/2006/main" count="125" uniqueCount="124">
  <si>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</si>
  <si>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</si>
  <si>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</si>
  <si>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</si>
  <si>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</si>
  <si>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</si>
  <si>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</si>
  <si>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</si>
  <si>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</si>
  <si>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</si>
  <si>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</si>
  <si>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</si>
  <si>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</si>
  <si>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</si>
  <si>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</si>
  <si>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</si>
  <si>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</si>
  <si>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</si>
  <si>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</si>
  <si>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</si>
  <si>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</si>
  <si>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</si>
  <si>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</si>
  <si>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</si>
  <si>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</si>
  <si>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</si>
  <si>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</si>
  <si>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</si>
  <si>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</si>
  <si>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</si>
  <si>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</si>
  <si>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</si>
  <si>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</si>
  <si>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</si>
  <si>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</si>
  <si>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</si>
  <si>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</si>
  <si>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</si>
  <si>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</si>
  <si>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</si>
  <si>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</si>
  <si>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</si>
  <si>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</si>
  <si>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</si>
  <si>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</si>
  <si>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</si>
  <si>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</si>
  <si>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</si>
  <si>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</si>
  <si>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</si>
  <si>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</si>
  <si>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</si>
  <si>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</si>
  <si>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</si>
  <si>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</si>
  <si>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</si>
  <si>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</si>
  <si>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</si>
  <si>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</si>
  <si>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</si>
  <si>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</si>
  <si>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</si>
  <si>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</si>
  <si>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</si>
  <si>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</si>
  <si>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</si>
  <si>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</si>
  <si>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</si>
  <si>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</si>
  <si>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</si>
  <si>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</si>
  <si>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</si>
  <si>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</si>
  <si>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</si>
  <si>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</si>
  <si>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</si>
  <si>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</si>
  <si>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</si>
  <si>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</si>
  <si>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</si>
  <si>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</si>
  <si>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</si>
  <si>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</si>
  <si>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</si>
  <si>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</si>
  <si>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</si>
  <si>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</si>
  <si>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</si>
  <si>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</si>
  <si>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</si>
  <si>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</si>
  <si>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</si>
  <si>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</si>
  <si>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</si>
  <si>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</si>
  <si>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</si>
  <si>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</si>
  <si>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</si>
  <si>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</si>
  <si>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</si>
  <si>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</si>
  <si>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</si>
  <si>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</si>
  <si>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</si>
  <si>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</si>
  <si>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</si>
  <si>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</si>
  <si>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</si>
  <si>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</si>
  <si>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</si>
  <si>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</si>
  <si>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</si>
  <si>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</si>
  <si>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</si>
  <si>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</si>
  <si>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</si>
  <si>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</si>
  <si>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</si>
  <si>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</si>
  <si>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31 de Marzo de 2020 y al 31 de Diciembre de 2019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</si>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</sst>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6" fillId="2" borderId="0" xfId="0" applyFont="1" applyFill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s="20" customFormat="1" ht="53.25" customHeight="1" x14ac:dyDescent="0.2">
      <c r="A1" s="26" t="s">
        <v>119</v>
      </c>
      <c r="B1" s="27"/>
      <c r="C1" s="27"/>
      <c r="D1" s="27"/>
      <c r="E1" s="27"/>
      <c r="F1" s="28"/>
    </row>
    <row r="2" spans="1:6" s="20" customFormat="1" x14ac:dyDescent="0.2">
      <c r="A2" s="21" t="s">
        <v>0</v>
      </c>
      <c r="B2" s="22">
        <v>2020</v>
      </c>
      <c r="C2" s="22">
        <v>2019</v>
      </c>
      <c r="D2" s="21" t="s">
        <v>0</v>
      </c>
      <c r="E2" s="22">
        <v>2020</v>
      </c>
      <c r="F2" s="22">
        <v>2019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24873195.800000001</v>
      </c>
      <c r="C6" s="7">
        <f>SUM(C7:C13)</f>
        <v>24575655.329999998</v>
      </c>
      <c r="D6" s="3" t="s">
        <v>6</v>
      </c>
      <c r="E6" s="7">
        <f>SUM(E7:E15)</f>
        <v>978559.81</v>
      </c>
      <c r="F6" s="7">
        <f>SUM(F7:F15)</f>
        <v>3094138.7800000003</v>
      </c>
    </row>
    <row r="7" spans="1:6" x14ac:dyDescent="0.2">
      <c r="A7" s="8" t="s">
        <v>7</v>
      </c>
      <c r="B7" s="7"/>
      <c r="C7" s="7"/>
      <c r="D7" s="9" t="s">
        <v>8</v>
      </c>
      <c r="E7" s="7">
        <v>0</v>
      </c>
      <c r="F7" s="7">
        <v>0</v>
      </c>
    </row>
    <row r="8" spans="1:6" x14ac:dyDescent="0.2">
      <c r="A8" s="8" t="s">
        <v>9</v>
      </c>
      <c r="B8" s="7">
        <v>24162581.66</v>
      </c>
      <c r="C8" s="7">
        <v>23865444.25</v>
      </c>
      <c r="D8" s="9" t="s">
        <v>10</v>
      </c>
      <c r="E8" s="7">
        <v>0</v>
      </c>
      <c r="F8" s="7">
        <v>428540.76</v>
      </c>
    </row>
    <row r="9" spans="1:6" x14ac:dyDescent="0.2">
      <c r="A9" s="8" t="s">
        <v>11</v>
      </c>
      <c r="B9" s="7"/>
      <c r="C9" s="7"/>
      <c r="D9" s="9" t="s">
        <v>12</v>
      </c>
      <c r="E9" s="7">
        <v>0</v>
      </c>
      <c r="F9" s="7">
        <v>0</v>
      </c>
    </row>
    <row r="10" spans="1:6" x14ac:dyDescent="0.2">
      <c r="A10" s="8" t="s">
        <v>13</v>
      </c>
      <c r="B10" s="7">
        <v>710614.14</v>
      </c>
      <c r="C10" s="7">
        <v>710211.08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556936.87</v>
      </c>
      <c r="F13" s="7">
        <v>1538557.82</v>
      </c>
    </row>
    <row r="14" spans="1:6" x14ac:dyDescent="0.2">
      <c r="A14" s="1" t="s">
        <v>21</v>
      </c>
      <c r="B14" s="7">
        <f>SUM(B15:B21)</f>
        <v>492876.52</v>
      </c>
      <c r="C14" s="7">
        <f>SUM(C15:C21)</f>
        <v>313339.95999999996</v>
      </c>
      <c r="D14" s="9" t="s">
        <v>22</v>
      </c>
      <c r="E14" s="7"/>
      <c r="F14" s="7"/>
    </row>
    <row r="15" spans="1:6" x14ac:dyDescent="0.2">
      <c r="A15" s="8" t="s">
        <v>23</v>
      </c>
      <c r="B15" s="7"/>
      <c r="C15" s="7"/>
      <c r="D15" s="9" t="s">
        <v>24</v>
      </c>
      <c r="E15" s="7">
        <v>421622.94</v>
      </c>
      <c r="F15" s="7">
        <v>1127040.2</v>
      </c>
    </row>
    <row r="16" spans="1:6" x14ac:dyDescent="0.2">
      <c r="A16" s="8" t="s">
        <v>25</v>
      </c>
      <c r="B16" s="7">
        <v>0</v>
      </c>
      <c r="C16" s="7">
        <v>3000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51885.59</v>
      </c>
      <c r="C17" s="7">
        <v>47582.59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4854.1000000000004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436136.83</v>
      </c>
      <c r="C21" s="7">
        <v>262757.37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0</v>
      </c>
      <c r="C22" s="7">
        <f>SUM(C23:C27)</f>
        <v>0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/>
      <c r="C23" s="7"/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/>
      <c r="C26" s="7"/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6000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6000</v>
      </c>
      <c r="D39" s="3" t="s">
        <v>72</v>
      </c>
      <c r="E39" s="7">
        <f>SUM(E40:E42)</f>
        <v>0.02</v>
      </c>
      <c r="F39" s="7">
        <f>SUM(F40:F42)</f>
        <v>0.02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0.02</v>
      </c>
      <c r="F42" s="7">
        <v>0.02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25372072.32</v>
      </c>
      <c r="C44" s="5">
        <f>C6+C14+C22+C28+C34+C35+C38</f>
        <v>24894995.289999999</v>
      </c>
      <c r="D44" s="6" t="s">
        <v>80</v>
      </c>
      <c r="E44" s="5">
        <f>E6+E16+E20+E23+E24+E28+E35+E39</f>
        <v>978559.83000000007</v>
      </c>
      <c r="F44" s="5">
        <f>F6+F16+F20+F23+F24+F28+F35+F39</f>
        <v>3094138.8000000003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126584895.41</v>
      </c>
      <c r="C49" s="7">
        <v>126584895.41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35085935.5</v>
      </c>
      <c r="C50" s="7">
        <v>35010606.350000001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-31982702.440000001</v>
      </c>
      <c r="C52" s="7">
        <v>-31982702.440000001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978559.83000000007</v>
      </c>
      <c r="F56" s="5">
        <f>F54+F44</f>
        <v>3094138.8000000003</v>
      </c>
    </row>
    <row r="57" spans="1:6" x14ac:dyDescent="0.2">
      <c r="A57" s="10" t="s">
        <v>100</v>
      </c>
      <c r="B57" s="5">
        <f>SUM(B47:B55)</f>
        <v>129688128.47</v>
      </c>
      <c r="C57" s="5">
        <f>SUM(C47:C55)</f>
        <v>129612799.31999999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155060200.78999999</v>
      </c>
      <c r="C59" s="5">
        <f>C44+C57</f>
        <v>154507794.60999998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124430354.19</v>
      </c>
      <c r="F60" s="7">
        <f>SUM(F61:F63)</f>
        <v>123604812.99000001</v>
      </c>
    </row>
    <row r="61" spans="1:6" x14ac:dyDescent="0.2">
      <c r="A61" s="11"/>
      <c r="B61" s="7"/>
      <c r="C61" s="7"/>
      <c r="D61" s="3" t="s">
        <v>104</v>
      </c>
      <c r="E61" s="7">
        <v>123326804.48999999</v>
      </c>
      <c r="F61" s="7">
        <v>122501263.29000001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29651286.77</v>
      </c>
      <c r="F65" s="7">
        <f>SUM(F66:F70)</f>
        <v>27808842.82</v>
      </c>
    </row>
    <row r="66" spans="1:6" x14ac:dyDescent="0.2">
      <c r="A66" s="11"/>
      <c r="B66" s="7"/>
      <c r="C66" s="7"/>
      <c r="D66" s="3" t="s">
        <v>108</v>
      </c>
      <c r="E66" s="7">
        <v>5049216.63</v>
      </c>
      <c r="F66" s="7">
        <v>-932359.96</v>
      </c>
    </row>
    <row r="67" spans="1:6" x14ac:dyDescent="0.2">
      <c r="A67" s="11"/>
      <c r="B67" s="7"/>
      <c r="C67" s="7"/>
      <c r="D67" s="3" t="s">
        <v>109</v>
      </c>
      <c r="E67" s="7">
        <v>21266059.210000001</v>
      </c>
      <c r="F67" s="7">
        <v>25405191.850000001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3336010.93</v>
      </c>
      <c r="F69" s="7">
        <v>3336010.93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154081640.96000001</v>
      </c>
      <c r="F76" s="5">
        <f>F60+F65+F72</f>
        <v>151413655.81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155060200.79000002</v>
      </c>
      <c r="F78" s="5">
        <f>F56+F76</f>
        <v>154507794.61000001</v>
      </c>
    </row>
    <row r="79" spans="1:6" x14ac:dyDescent="0.2">
      <c r="A79" s="13"/>
      <c r="B79" s="14"/>
      <c r="C79" s="14"/>
      <c r="D79" s="15"/>
      <c r="E79" s="14"/>
      <c r="F79" s="14"/>
    </row>
    <row r="87" spans="1:4" x14ac:dyDescent="0.2">
      <c r="A87" s="23"/>
      <c r="B87" s="24"/>
      <c r="C87" s="24"/>
      <c r="D87" s="23"/>
    </row>
    <row r="88" spans="1:4" x14ac:dyDescent="0.2">
      <c r="A88" s="25" t="s">
        <v>120</v>
      </c>
      <c r="B88" s="24"/>
      <c r="C88" s="24"/>
      <c r="D88" s="25" t="s">
        <v>121</v>
      </c>
    </row>
    <row r="89" spans="1:4" x14ac:dyDescent="0.2">
      <c r="A89" s="25" t="s">
        <v>122</v>
      </c>
      <c r="B89" s="24"/>
      <c r="C89" s="24"/>
      <c r="D89" s="25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2020-04-28T01:40:40Z</cp:lastPrinted>
  <dcterms:created xsi:type="dcterms:W3CDTF">2017-01-11T17:17:46Z</dcterms:created>
  <dcterms:modified xsi:type="dcterms:W3CDTF">2020-04-28T01:40:46Z</dcterms:modified>
</cp:coreProperties>
</file>