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CONTABLE\"/>
    </mc:Choice>
  </mc:AlternateContent>
  <bookViews>
    <workbookView xWindow="0" yWindow="0" windowWidth="20490" windowHeight="765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EFE!$B$1:$F$71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F46" i="1"/>
  <c r="E46" i="1"/>
  <c r="E56" i="1" s="1"/>
  <c r="F39" i="1"/>
  <c r="E39" i="1"/>
  <c r="F35" i="1"/>
  <c r="E35" i="1"/>
  <c r="E43" i="1" s="1"/>
  <c r="F15" i="1"/>
  <c r="E15" i="1"/>
  <c r="F4" i="1"/>
  <c r="E4" i="1"/>
  <c r="E32" i="1" s="1"/>
  <c r="E58" i="1" s="1"/>
  <c r="E61" i="1" s="1"/>
  <c r="F32" i="1" l="1"/>
  <c r="F56" i="1"/>
  <c r="F43" i="1"/>
  <c r="F58" i="1" l="1"/>
  <c r="F61" i="1" s="1"/>
</calcChain>
</file>

<file path=xl/sharedStrings.xml><?xml version="1.0" encoding="utf-8"?>
<sst xmlns="http://schemas.openxmlformats.org/spreadsheetml/2006/main" count="66" uniqueCount="57">
  <si>
    <t>Instituto Tecnológico Superior del Sur de Guanajuato
Estado de Flujos de Efectivo
Del 1 de Enero al 30 de Septiembre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</si>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</sst>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0" borderId="1" xfId="1" applyFont="1" applyFill="1" applyBorder="1" applyAlignment="1">
      <alignment horizontal="left" vertical="top"/>
    </xf>
    <xf numFmtId="0" fontId="1" fillId="0" borderId="2" xfId="1" applyFont="1" applyFill="1" applyBorder="1" applyProtection="1">
      <protection locked="0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1" fillId="0" borderId="4" xfId="1" applyFont="1" applyFill="1" applyBorder="1" applyProtection="1"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>
      <alignment horizontal="left" vertical="top" wrapText="1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5" xfId="1" applyNumberFormat="1" applyFont="1" applyFill="1" applyBorder="1" applyAlignment="1" applyProtection="1">
      <alignment vertical="top" wrapText="1"/>
      <protection locked="0"/>
    </xf>
    <xf numFmtId="3" fontId="1" fillId="3" borderId="5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0" fontId="5" fillId="0" borderId="4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/>
    </xf>
    <xf numFmtId="0" fontId="2" fillId="0" borderId="4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 indent="1"/>
    </xf>
    <xf numFmtId="3" fontId="2" fillId="3" borderId="0" xfId="1" applyNumberFormat="1" applyFont="1" applyFill="1" applyBorder="1" applyAlignment="1">
      <alignment horizontal="right" vertical="top" wrapText="1"/>
    </xf>
    <xf numFmtId="3" fontId="2" fillId="3" borderId="5" xfId="1" applyNumberFormat="1" applyFont="1" applyFill="1" applyBorder="1" applyAlignment="1">
      <alignment horizontal="right" vertical="top" wrapText="1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7" xfId="1" applyFont="1" applyFill="1" applyBorder="1" applyAlignment="1">
      <alignment vertical="top" wrapText="1"/>
    </xf>
    <xf numFmtId="4" fontId="1" fillId="0" borderId="8" xfId="1" applyNumberFormat="1" applyFont="1" applyFill="1" applyBorder="1" applyAlignment="1">
      <alignment vertical="top"/>
    </xf>
    <xf numFmtId="0" fontId="0" fillId="0" borderId="0" xfId="0" applyFont="1"/>
    <xf numFmtId="0" fontId="1" fillId="0" borderId="0" xfId="1" applyNumberFormat="1" applyFont="1" applyFill="1" applyBorder="1" applyAlignment="1" applyProtection="1">
      <alignment horizontal="center" vertical="top"/>
      <protection locked="0"/>
    </xf>
    <xf numFmtId="0" fontId="1" fillId="0" borderId="7" xfId="1" applyFont="1" applyFill="1" applyBorder="1" applyAlignment="1" applyProtection="1">
      <alignment vertical="top"/>
      <protection locked="0"/>
    </xf>
    <xf numFmtId="0" fontId="1" fillId="0" borderId="2" xfId="1" applyFont="1" applyFill="1" applyBorder="1" applyAlignment="1" applyProtection="1">
      <alignment horizontal="center" vertical="top"/>
      <protection locked="0"/>
    </xf>
    <xf numFmtId="0" fontId="1" fillId="0" borderId="0" xfId="1" applyFont="1" applyFill="1" applyBorder="1" applyAlignment="1" applyProtection="1">
      <alignment horizontal="center"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68</xdr:row>
      <xdr:rowOff>142875</xdr:rowOff>
    </xdr:from>
    <xdr:to>
      <xdr:col>3</xdr:col>
      <xdr:colOff>3829050</xdr:colOff>
      <xdr:row>68</xdr:row>
      <xdr:rowOff>142875</xdr:rowOff>
    </xdr:to>
    <xdr:cxnSp macro="">
      <xdr:nvCxnSpPr>
        <xdr:cNvPr id="2" name="Conector recto 1"/>
        <xdr:cNvCxnSpPr/>
      </xdr:nvCxnSpPr>
      <xdr:spPr>
        <a:xfrm>
          <a:off x="1419225" y="1120140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1"/>
  <sheetViews>
    <sheetView showGridLines="0" tabSelected="1" zoomScaleNormal="100" workbookViewId="0">
      <selection activeCell="B1" sqref="B1:F1"/>
    </sheetView>
  </sheetViews>
  <sheetFormatPr baseColWidth="10" defaultColWidth="12" defaultRowHeight="12.75" x14ac:dyDescent="0.2"/>
  <cols>
    <col min="1" max="1" width="2.1640625" style="4" customWidth="1"/>
    <col min="2" max="3" width="1.83203125" style="16" customWidth="1"/>
    <col min="4" max="4" width="90.1640625" style="16" customWidth="1"/>
    <col min="5" max="6" width="15.83203125" style="16" customWidth="1"/>
    <col min="7" max="7" width="14.5" style="4" customWidth="1"/>
    <col min="8" max="16384" width="12" style="4"/>
  </cols>
  <sheetData>
    <row r="1" spans="2:6" ht="39.950000000000003" customHeight="1" x14ac:dyDescent="0.2">
      <c r="B1" s="1" t="s">
        <v>0</v>
      </c>
      <c r="C1" s="2"/>
      <c r="D1" s="2"/>
      <c r="E1" s="2"/>
      <c r="F1" s="3"/>
    </row>
    <row r="2" spans="2:6" ht="14.25" customHeight="1" x14ac:dyDescent="0.2">
      <c r="B2" s="39"/>
      <c r="C2" s="40"/>
      <c r="D2" s="40" t="s">
        <v>1</v>
      </c>
      <c r="E2" s="40">
        <v>2020</v>
      </c>
      <c r="F2" s="41">
        <v>2019</v>
      </c>
    </row>
    <row r="3" spans="2:6" x14ac:dyDescent="0.2">
      <c r="B3" s="5" t="s">
        <v>2</v>
      </c>
      <c r="C3" s="6"/>
      <c r="D3" s="7"/>
      <c r="E3" s="8"/>
      <c r="F3" s="9"/>
    </row>
    <row r="4" spans="2:6" x14ac:dyDescent="0.2">
      <c r="B4" s="10"/>
      <c r="C4" s="11" t="s">
        <v>3</v>
      </c>
      <c r="D4" s="12"/>
      <c r="E4" s="13">
        <f>SUM(E5:E14)</f>
        <v>44641011.199999996</v>
      </c>
      <c r="F4" s="14">
        <f>SUM(F5:F14)</f>
        <v>61956615.68</v>
      </c>
    </row>
    <row r="5" spans="2:6" x14ac:dyDescent="0.2">
      <c r="B5" s="15">
        <v>4110</v>
      </c>
      <c r="D5" s="17" t="s">
        <v>4</v>
      </c>
      <c r="E5" s="18">
        <v>0</v>
      </c>
      <c r="F5" s="19">
        <v>0</v>
      </c>
    </row>
    <row r="6" spans="2:6" x14ac:dyDescent="0.2">
      <c r="B6" s="15">
        <v>4120</v>
      </c>
      <c r="D6" s="17" t="s">
        <v>5</v>
      </c>
      <c r="E6" s="18">
        <v>0</v>
      </c>
      <c r="F6" s="19">
        <v>0</v>
      </c>
    </row>
    <row r="7" spans="2:6" x14ac:dyDescent="0.2">
      <c r="B7" s="15">
        <v>4130</v>
      </c>
      <c r="D7" s="17" t="s">
        <v>6</v>
      </c>
      <c r="E7" s="18">
        <v>0</v>
      </c>
      <c r="F7" s="19">
        <v>0</v>
      </c>
    </row>
    <row r="8" spans="2:6" x14ac:dyDescent="0.2">
      <c r="B8" s="15">
        <v>4140</v>
      </c>
      <c r="D8" s="17" t="s">
        <v>7</v>
      </c>
      <c r="E8" s="18">
        <v>0</v>
      </c>
      <c r="F8" s="19">
        <v>0</v>
      </c>
    </row>
    <row r="9" spans="2:6" x14ac:dyDescent="0.2">
      <c r="B9" s="15">
        <v>4150</v>
      </c>
      <c r="D9" s="17" t="s">
        <v>8</v>
      </c>
      <c r="E9" s="18">
        <v>0</v>
      </c>
      <c r="F9" s="20">
        <v>0</v>
      </c>
    </row>
    <row r="10" spans="2:6" x14ac:dyDescent="0.2">
      <c r="B10" s="15">
        <v>4160</v>
      </c>
      <c r="D10" s="17" t="s">
        <v>9</v>
      </c>
      <c r="E10" s="18">
        <v>0</v>
      </c>
      <c r="F10" s="20">
        <v>0</v>
      </c>
    </row>
    <row r="11" spans="2:6" x14ac:dyDescent="0.2">
      <c r="B11" s="15">
        <v>4170</v>
      </c>
      <c r="D11" s="17" t="s">
        <v>10</v>
      </c>
      <c r="E11" s="18">
        <v>1461385.8</v>
      </c>
      <c r="F11" s="20">
        <v>3262604.5</v>
      </c>
    </row>
    <row r="12" spans="2:6" ht="25.5" x14ac:dyDescent="0.2">
      <c r="B12" s="15">
        <v>4210</v>
      </c>
      <c r="D12" s="17" t="s">
        <v>11</v>
      </c>
      <c r="E12" s="18">
        <v>18695620</v>
      </c>
      <c r="F12" s="20">
        <v>26138866</v>
      </c>
    </row>
    <row r="13" spans="2:6" x14ac:dyDescent="0.2">
      <c r="B13" s="15">
        <v>4220</v>
      </c>
      <c r="D13" s="17" t="s">
        <v>12</v>
      </c>
      <c r="E13" s="18">
        <v>24339894</v>
      </c>
      <c r="F13" s="20">
        <v>32247840.039999999</v>
      </c>
    </row>
    <row r="14" spans="2:6" x14ac:dyDescent="0.2">
      <c r="B14" s="15" t="s">
        <v>13</v>
      </c>
      <c r="D14" s="17" t="s">
        <v>14</v>
      </c>
      <c r="E14" s="18">
        <v>144111.4</v>
      </c>
      <c r="F14" s="20">
        <v>307305.14</v>
      </c>
    </row>
    <row r="15" spans="2:6" x14ac:dyDescent="0.2">
      <c r="B15" s="15" t="s">
        <v>15</v>
      </c>
      <c r="C15" s="11" t="s">
        <v>16</v>
      </c>
      <c r="D15" s="12"/>
      <c r="E15" s="13">
        <f>SUM(E16:E31)</f>
        <v>36303599.130000003</v>
      </c>
      <c r="F15" s="14">
        <f>SUM(F16:F31)</f>
        <v>58449184.469999991</v>
      </c>
    </row>
    <row r="16" spans="2:6" x14ac:dyDescent="0.2">
      <c r="B16" s="15">
        <v>5110</v>
      </c>
      <c r="D16" s="17" t="s">
        <v>17</v>
      </c>
      <c r="E16" s="18">
        <v>30428731.210000001</v>
      </c>
      <c r="F16" s="20">
        <v>46006497.439999998</v>
      </c>
    </row>
    <row r="17" spans="2:6" x14ac:dyDescent="0.2">
      <c r="B17" s="15">
        <v>5120</v>
      </c>
      <c r="D17" s="17" t="s">
        <v>18</v>
      </c>
      <c r="E17" s="18">
        <v>1573298.81</v>
      </c>
      <c r="F17" s="20">
        <v>3452637.94</v>
      </c>
    </row>
    <row r="18" spans="2:6" x14ac:dyDescent="0.2">
      <c r="B18" s="15">
        <v>5130</v>
      </c>
      <c r="D18" s="17" t="s">
        <v>19</v>
      </c>
      <c r="E18" s="18">
        <v>4134935.11</v>
      </c>
      <c r="F18" s="20">
        <v>8153127.7699999996</v>
      </c>
    </row>
    <row r="19" spans="2:6" x14ac:dyDescent="0.2">
      <c r="B19" s="15">
        <v>5210</v>
      </c>
      <c r="D19" s="17" t="s">
        <v>20</v>
      </c>
      <c r="E19" s="18">
        <v>0</v>
      </c>
      <c r="F19" s="19">
        <v>0</v>
      </c>
    </row>
    <row r="20" spans="2:6" x14ac:dyDescent="0.2">
      <c r="B20" s="15">
        <v>5220</v>
      </c>
      <c r="D20" s="17" t="s">
        <v>21</v>
      </c>
      <c r="E20" s="18">
        <v>0</v>
      </c>
      <c r="F20" s="19">
        <v>0</v>
      </c>
    </row>
    <row r="21" spans="2:6" x14ac:dyDescent="0.2">
      <c r="B21" s="15">
        <v>5230</v>
      </c>
      <c r="D21" s="17" t="s">
        <v>22</v>
      </c>
      <c r="E21" s="18">
        <v>0</v>
      </c>
      <c r="F21" s="19">
        <v>0</v>
      </c>
    </row>
    <row r="22" spans="2:6" x14ac:dyDescent="0.2">
      <c r="B22" s="15">
        <v>5240</v>
      </c>
      <c r="D22" s="17" t="s">
        <v>23</v>
      </c>
      <c r="E22" s="21">
        <v>166634</v>
      </c>
      <c r="F22" s="20">
        <v>836921.32</v>
      </c>
    </row>
    <row r="23" spans="2:6" x14ac:dyDescent="0.2">
      <c r="B23" s="15">
        <v>5250</v>
      </c>
      <c r="D23" s="17" t="s">
        <v>24</v>
      </c>
      <c r="E23" s="18">
        <v>0</v>
      </c>
      <c r="F23" s="19">
        <v>0</v>
      </c>
    </row>
    <row r="24" spans="2:6" x14ac:dyDescent="0.2">
      <c r="B24" s="15">
        <v>5260</v>
      </c>
      <c r="D24" s="17" t="s">
        <v>25</v>
      </c>
      <c r="E24" s="18">
        <v>0</v>
      </c>
      <c r="F24" s="19">
        <v>0</v>
      </c>
    </row>
    <row r="25" spans="2:6" x14ac:dyDescent="0.2">
      <c r="B25" s="15">
        <v>5270</v>
      </c>
      <c r="D25" s="17" t="s">
        <v>26</v>
      </c>
      <c r="E25" s="18">
        <v>0</v>
      </c>
      <c r="F25" s="19">
        <v>0</v>
      </c>
    </row>
    <row r="26" spans="2:6" x14ac:dyDescent="0.2">
      <c r="B26" s="15">
        <v>5280</v>
      </c>
      <c r="D26" s="17" t="s">
        <v>27</v>
      </c>
      <c r="E26" s="18">
        <v>0</v>
      </c>
      <c r="F26" s="19">
        <v>0</v>
      </c>
    </row>
    <row r="27" spans="2:6" x14ac:dyDescent="0.2">
      <c r="B27" s="15">
        <v>5290</v>
      </c>
      <c r="D27" s="17" t="s">
        <v>28</v>
      </c>
      <c r="E27" s="18">
        <v>0</v>
      </c>
      <c r="F27" s="19">
        <v>0</v>
      </c>
    </row>
    <row r="28" spans="2:6" x14ac:dyDescent="0.2">
      <c r="B28" s="15">
        <v>5310</v>
      </c>
      <c r="D28" s="17" t="s">
        <v>29</v>
      </c>
      <c r="E28" s="18">
        <v>0</v>
      </c>
      <c r="F28" s="19">
        <v>0</v>
      </c>
    </row>
    <row r="29" spans="2:6" x14ac:dyDescent="0.2">
      <c r="B29" s="15">
        <v>5320</v>
      </c>
      <c r="D29" s="17" t="s">
        <v>30</v>
      </c>
      <c r="E29" s="18">
        <v>0</v>
      </c>
      <c r="F29" s="19">
        <v>0</v>
      </c>
    </row>
    <row r="30" spans="2:6" x14ac:dyDescent="0.2">
      <c r="B30" s="15">
        <v>5330</v>
      </c>
      <c r="D30" s="17" t="s">
        <v>31</v>
      </c>
      <c r="E30" s="18">
        <v>0</v>
      </c>
      <c r="F30" s="19">
        <v>0</v>
      </c>
    </row>
    <row r="31" spans="2:6" x14ac:dyDescent="0.2">
      <c r="B31" s="15" t="s">
        <v>13</v>
      </c>
      <c r="D31" s="17" t="s">
        <v>32</v>
      </c>
      <c r="E31" s="18">
        <v>0</v>
      </c>
      <c r="F31" s="19">
        <v>0</v>
      </c>
    </row>
    <row r="32" spans="2:6" x14ac:dyDescent="0.2">
      <c r="B32" s="22" t="s">
        <v>33</v>
      </c>
      <c r="D32" s="23"/>
      <c r="E32" s="13">
        <f>E4-E15</f>
        <v>8337412.0699999928</v>
      </c>
      <c r="F32" s="14">
        <f>F4-F15</f>
        <v>3507431.2100000083</v>
      </c>
    </row>
    <row r="33" spans="2:6" x14ac:dyDescent="0.2">
      <c r="B33" s="24"/>
      <c r="D33" s="23"/>
      <c r="E33" s="13"/>
      <c r="F33" s="14"/>
    </row>
    <row r="34" spans="2:6" x14ac:dyDescent="0.2">
      <c r="B34" s="25" t="s">
        <v>34</v>
      </c>
      <c r="D34" s="26"/>
      <c r="E34" s="18"/>
      <c r="F34" s="19"/>
    </row>
    <row r="35" spans="2:6" x14ac:dyDescent="0.2">
      <c r="B35" s="10"/>
      <c r="C35" s="11" t="s">
        <v>3</v>
      </c>
      <c r="D35" s="12"/>
      <c r="E35" s="13">
        <f>SUM(E36:E38)</f>
        <v>1582066.8</v>
      </c>
      <c r="F35" s="14">
        <f>SUM(F36:F38)</f>
        <v>2400411.36</v>
      </c>
    </row>
    <row r="36" spans="2:6" x14ac:dyDescent="0.2">
      <c r="B36" s="10"/>
      <c r="D36" s="17" t="s">
        <v>35</v>
      </c>
      <c r="E36" s="18">
        <v>0</v>
      </c>
      <c r="F36" s="19">
        <v>0</v>
      </c>
    </row>
    <row r="37" spans="2:6" x14ac:dyDescent="0.2">
      <c r="B37" s="10"/>
      <c r="D37" s="17" t="s">
        <v>36</v>
      </c>
      <c r="E37" s="18">
        <v>0</v>
      </c>
      <c r="F37" s="19">
        <v>0</v>
      </c>
    </row>
    <row r="38" spans="2:6" x14ac:dyDescent="0.2">
      <c r="B38" s="10"/>
      <c r="D38" s="17" t="s">
        <v>37</v>
      </c>
      <c r="E38" s="18">
        <v>1582066.8</v>
      </c>
      <c r="F38" s="19">
        <v>2400411.36</v>
      </c>
    </row>
    <row r="39" spans="2:6" x14ac:dyDescent="0.2">
      <c r="B39" s="10"/>
      <c r="C39" s="11" t="s">
        <v>16</v>
      </c>
      <c r="D39" s="12"/>
      <c r="E39" s="13">
        <f>SUM(E40:E42)</f>
        <v>207635.03</v>
      </c>
      <c r="F39" s="14">
        <f>SUM(F40:F42)</f>
        <v>907554.37</v>
      </c>
    </row>
    <row r="40" spans="2:6" x14ac:dyDescent="0.2">
      <c r="B40" s="15">
        <v>1230</v>
      </c>
      <c r="D40" s="17" t="s">
        <v>35</v>
      </c>
      <c r="E40" s="21">
        <v>0</v>
      </c>
      <c r="F40" s="20">
        <v>176641.11</v>
      </c>
    </row>
    <row r="41" spans="2:6" x14ac:dyDescent="0.2">
      <c r="B41" s="15" t="s">
        <v>38</v>
      </c>
      <c r="D41" s="17" t="s">
        <v>36</v>
      </c>
      <c r="E41" s="18">
        <v>207635.03</v>
      </c>
      <c r="F41" s="20">
        <v>730913.26</v>
      </c>
    </row>
    <row r="42" spans="2:6" x14ac:dyDescent="0.2">
      <c r="B42" s="10"/>
      <c r="D42" s="17" t="s">
        <v>39</v>
      </c>
      <c r="E42" s="21">
        <v>0</v>
      </c>
      <c r="F42" s="20">
        <v>0</v>
      </c>
    </row>
    <row r="43" spans="2:6" x14ac:dyDescent="0.2">
      <c r="B43" s="22" t="s">
        <v>40</v>
      </c>
      <c r="D43" s="23"/>
      <c r="E43" s="13">
        <f>E35-E39</f>
        <v>1374431.77</v>
      </c>
      <c r="F43" s="14">
        <f>F35-F39</f>
        <v>1492856.9899999998</v>
      </c>
    </row>
    <row r="44" spans="2:6" x14ac:dyDescent="0.2">
      <c r="B44" s="24"/>
      <c r="D44" s="23"/>
      <c r="E44" s="13"/>
      <c r="F44" s="14"/>
    </row>
    <row r="45" spans="2:6" x14ac:dyDescent="0.2">
      <c r="B45" s="25" t="s">
        <v>41</v>
      </c>
      <c r="D45" s="26"/>
      <c r="E45" s="18"/>
      <c r="F45" s="19"/>
    </row>
    <row r="46" spans="2:6" x14ac:dyDescent="0.2">
      <c r="B46" s="10"/>
      <c r="C46" s="11" t="s">
        <v>3</v>
      </c>
      <c r="D46" s="12"/>
      <c r="E46" s="13">
        <f>SUM(E47:E50)</f>
        <v>-3161399.11</v>
      </c>
      <c r="F46" s="14">
        <f>SUM(F47:F50)</f>
        <v>-2256523.44</v>
      </c>
    </row>
    <row r="47" spans="2:6" x14ac:dyDescent="0.2">
      <c r="B47" s="10"/>
      <c r="D47" s="17" t="s">
        <v>42</v>
      </c>
      <c r="E47" s="18">
        <v>0</v>
      </c>
      <c r="F47" s="19">
        <v>0</v>
      </c>
    </row>
    <row r="48" spans="2:6" x14ac:dyDescent="0.2">
      <c r="B48" s="15">
        <v>2233</v>
      </c>
      <c r="D48" s="27" t="s">
        <v>43</v>
      </c>
      <c r="E48" s="18">
        <v>0</v>
      </c>
      <c r="F48" s="19">
        <v>0</v>
      </c>
    </row>
    <row r="49" spans="2:6" x14ac:dyDescent="0.2">
      <c r="B49" s="15">
        <v>2234</v>
      </c>
      <c r="D49" s="27" t="s">
        <v>44</v>
      </c>
      <c r="E49" s="18">
        <v>0</v>
      </c>
      <c r="F49" s="19">
        <v>0</v>
      </c>
    </row>
    <row r="50" spans="2:6" x14ac:dyDescent="0.2">
      <c r="B50" s="10"/>
      <c r="D50" s="17" t="s">
        <v>45</v>
      </c>
      <c r="E50" s="18">
        <v>-3161399.11</v>
      </c>
      <c r="F50" s="19">
        <v>-2256523.44</v>
      </c>
    </row>
    <row r="51" spans="2:6" x14ac:dyDescent="0.2">
      <c r="B51" s="10"/>
      <c r="C51" s="11" t="s">
        <v>16</v>
      </c>
      <c r="D51" s="12"/>
      <c r="E51" s="13">
        <f>SUM(E52:E55)</f>
        <v>1540855.54</v>
      </c>
      <c r="F51" s="14">
        <f>SUM(F52:F55)</f>
        <v>2657192.7599999998</v>
      </c>
    </row>
    <row r="52" spans="2:6" x14ac:dyDescent="0.2">
      <c r="B52" s="10"/>
      <c r="D52" s="17" t="s">
        <v>46</v>
      </c>
      <c r="E52" s="18">
        <v>0</v>
      </c>
      <c r="F52" s="19">
        <v>0</v>
      </c>
    </row>
    <row r="53" spans="2:6" x14ac:dyDescent="0.2">
      <c r="B53" s="10"/>
      <c r="D53" s="27" t="s">
        <v>43</v>
      </c>
      <c r="E53" s="18">
        <v>0</v>
      </c>
      <c r="F53" s="19">
        <v>0</v>
      </c>
    </row>
    <row r="54" spans="2:6" x14ac:dyDescent="0.2">
      <c r="B54" s="10"/>
      <c r="D54" s="27" t="s">
        <v>44</v>
      </c>
      <c r="E54" s="18">
        <v>0</v>
      </c>
      <c r="F54" s="19">
        <v>0</v>
      </c>
    </row>
    <row r="55" spans="2:6" x14ac:dyDescent="0.2">
      <c r="B55" s="10"/>
      <c r="D55" s="17" t="s">
        <v>47</v>
      </c>
      <c r="E55" s="18">
        <v>1540855.54</v>
      </c>
      <c r="F55" s="20">
        <v>2657192.7599999998</v>
      </c>
    </row>
    <row r="56" spans="2:6" x14ac:dyDescent="0.2">
      <c r="B56" s="22" t="s">
        <v>48</v>
      </c>
      <c r="D56" s="23"/>
      <c r="E56" s="13">
        <f>E46-E51</f>
        <v>-4702254.6500000004</v>
      </c>
      <c r="F56" s="14">
        <f>F46-F51</f>
        <v>-4913716.1999999993</v>
      </c>
    </row>
    <row r="57" spans="2:6" x14ac:dyDescent="0.2">
      <c r="B57" s="24"/>
      <c r="D57" s="23"/>
      <c r="E57" s="13"/>
      <c r="F57" s="14"/>
    </row>
    <row r="58" spans="2:6" x14ac:dyDescent="0.2">
      <c r="B58" s="24" t="s">
        <v>49</v>
      </c>
      <c r="D58" s="23"/>
      <c r="E58" s="13">
        <f>E32+E43+E56</f>
        <v>5009589.189999992</v>
      </c>
      <c r="F58" s="14">
        <f>F32+F43+F56</f>
        <v>86572.000000009313</v>
      </c>
    </row>
    <row r="59" spans="2:6" x14ac:dyDescent="0.2">
      <c r="B59" s="24"/>
      <c r="D59" s="23"/>
      <c r="E59" s="13"/>
      <c r="F59" s="14"/>
    </row>
    <row r="60" spans="2:6" x14ac:dyDescent="0.2">
      <c r="B60" s="24" t="s">
        <v>50</v>
      </c>
      <c r="D60" s="23"/>
      <c r="E60" s="28">
        <v>24575655.329999998</v>
      </c>
      <c r="F60" s="29">
        <v>24489083.329999998</v>
      </c>
    </row>
    <row r="61" spans="2:6" x14ac:dyDescent="0.2">
      <c r="B61" s="24" t="s">
        <v>51</v>
      </c>
      <c r="D61" s="23"/>
      <c r="E61" s="13">
        <f>E58+E60</f>
        <v>29585244.519999988</v>
      </c>
      <c r="F61" s="14">
        <f>F58+F60</f>
        <v>24575655.330000006</v>
      </c>
    </row>
    <row r="62" spans="2:6" x14ac:dyDescent="0.2">
      <c r="B62" s="30"/>
      <c r="C62" s="31"/>
      <c r="D62" s="32"/>
      <c r="E62" s="32"/>
      <c r="F62" s="33"/>
    </row>
    <row r="63" spans="2:6" x14ac:dyDescent="0.2">
      <c r="C63" s="34" t="s">
        <v>52</v>
      </c>
    </row>
    <row r="69" spans="4:6" x14ac:dyDescent="0.2">
      <c r="D69" s="35"/>
      <c r="E69" s="36"/>
      <c r="F69" s="36"/>
    </row>
    <row r="70" spans="4:6" x14ac:dyDescent="0.2">
      <c r="D70" s="35" t="s">
        <v>53</v>
      </c>
      <c r="E70" s="37" t="s">
        <v>54</v>
      </c>
      <c r="F70" s="37"/>
    </row>
    <row r="71" spans="4:6" x14ac:dyDescent="0.2">
      <c r="D71" s="35" t="s">
        <v>55</v>
      </c>
      <c r="E71" s="38" t="s">
        <v>56</v>
      </c>
      <c r="F71" s="38"/>
    </row>
  </sheetData>
  <sheetProtection formatCells="0" formatColumns="0" formatRows="0" autoFilter="0"/>
  <mergeCells count="3">
    <mergeCell ref="B1:F1"/>
    <mergeCell ref="E70:F70"/>
    <mergeCell ref="E71:F71"/>
  </mergeCells>
  <printOptions horizontalCentered="1"/>
  <pageMargins left="0.59055118110236227" right="0.59055118110236227" top="0.74803149606299213" bottom="0.59055118110236227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2020-10-28T19:34:38Z</cp:lastPrinted>
  <dcterms:created xsi:type="dcterms:W3CDTF">2020-10-28T19:29:33Z</dcterms:created>
  <dcterms:modified xsi:type="dcterms:W3CDTF">2020-10-28T19:34:57Z</dcterms:modified>
</cp:coreProperties>
</file>