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CONTABLE\"/>
    </mc:Choice>
  </mc:AlternateContent>
  <bookViews>
    <workbookView xWindow="0" yWindow="0" windowWidth="20490" windowHeight="735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EAA!$B$2:$H$24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EAA!$B$1:$H$34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5" i="1" s="1"/>
  <c r="H20" i="1"/>
  <c r="G19" i="1"/>
  <c r="H19" i="1" s="1"/>
  <c r="H18" i="1"/>
  <c r="G18" i="1"/>
  <c r="F15" i="1"/>
  <c r="E15" i="1"/>
  <c r="D15" i="1"/>
  <c r="G13" i="1"/>
  <c r="H13" i="1" s="1"/>
  <c r="H12" i="1"/>
  <c r="G12" i="1"/>
  <c r="G11" i="1"/>
  <c r="H11" i="1" s="1"/>
  <c r="H10" i="1"/>
  <c r="G10" i="1"/>
  <c r="G9" i="1"/>
  <c r="H9" i="1" s="1"/>
  <c r="H8" i="1"/>
  <c r="G8" i="1"/>
  <c r="G7" i="1"/>
  <c r="H7" i="1" s="1"/>
  <c r="H6" i="1" s="1"/>
  <c r="F6" i="1"/>
  <c r="E6" i="1"/>
  <c r="E4" i="1" s="1"/>
  <c r="D6" i="1"/>
  <c r="D4" i="1" s="1"/>
  <c r="F4" i="1"/>
  <c r="H15" i="1" l="1"/>
  <c r="H4" i="1" s="1"/>
  <c r="H21" i="1"/>
  <c r="G6" i="1"/>
  <c r="G4" i="1" s="1"/>
</calcChain>
</file>

<file path=xl/sharedStrings.xml><?xml version="1.0" encoding="utf-8"?>
<sst xmlns="http://schemas.openxmlformats.org/spreadsheetml/2006/main" count="31" uniqueCount="31">
  <si>
    <t>Instituto Tecnológico Superior del Sur de Guanajuato
Estado Analítico del Activo
Del 1 de Enero al 31 de Diciembre de 2020</t>
  </si>
  <si>
    <t>Concepto</t>
  </si>
  <si>
    <t>Saldo Inicial 
1</t>
  </si>
  <si>
    <t>Cargos del 
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</si>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</sst>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1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" fillId="0" borderId="7" xfId="2" quotePrefix="1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vertical="top"/>
    </xf>
    <xf numFmtId="0" fontId="2" fillId="0" borderId="0" xfId="2" applyFont="1" applyFill="1" applyBorder="1" applyAlignment="1">
      <alignment vertical="top" wrapText="1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3" fontId="2" fillId="0" borderId="9" xfId="2" applyNumberFormat="1" applyFont="1" applyFill="1" applyBorder="1" applyAlignment="1" applyProtection="1">
      <alignment vertical="top" wrapText="1"/>
      <protection locked="0"/>
    </xf>
    <xf numFmtId="3" fontId="1" fillId="0" borderId="0" xfId="2" applyNumberFormat="1" applyFont="1" applyFill="1" applyBorder="1" applyAlignment="1" applyProtection="1">
      <alignment vertical="top" wrapText="1"/>
      <protection locked="0"/>
    </xf>
    <xf numFmtId="3" fontId="1" fillId="0" borderId="9" xfId="2" applyNumberFormat="1" applyFont="1" applyFill="1" applyBorder="1" applyAlignment="1" applyProtection="1">
      <alignment vertical="top" wrapText="1"/>
      <protection locked="0"/>
    </xf>
    <xf numFmtId="0" fontId="1" fillId="0" borderId="8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vertical="top" wrapText="1"/>
    </xf>
    <xf numFmtId="0" fontId="1" fillId="0" borderId="0" xfId="2" applyFont="1" applyFill="1" applyBorder="1" applyAlignment="1">
      <alignment horizontal="left" vertical="top" wrapText="1"/>
    </xf>
    <xf numFmtId="3" fontId="1" fillId="0" borderId="0" xfId="2" applyNumberFormat="1" applyFont="1" applyFill="1" applyBorder="1" applyAlignment="1" applyProtection="1">
      <alignment wrapText="1"/>
      <protection locked="0"/>
    </xf>
    <xf numFmtId="3" fontId="1" fillId="0" borderId="9" xfId="2" applyNumberFormat="1" applyFont="1" applyFill="1" applyBorder="1" applyAlignment="1" applyProtection="1">
      <alignment wrapText="1"/>
      <protection locked="0"/>
    </xf>
    <xf numFmtId="3" fontId="1" fillId="3" borderId="0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>
      <alignment vertical="top"/>
    </xf>
    <xf numFmtId="3" fontId="1" fillId="3" borderId="9" xfId="1" applyNumberFormat="1" applyFont="1" applyFill="1" applyBorder="1" applyAlignment="1">
      <alignment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0" borderId="11" xfId="2" applyFont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4" fontId="1" fillId="0" borderId="11" xfId="2" applyNumberFormat="1" applyFont="1" applyFill="1" applyBorder="1" applyAlignment="1" applyProtection="1">
      <alignment vertical="top"/>
      <protection locked="0"/>
    </xf>
    <xf numFmtId="0" fontId="1" fillId="0" borderId="0" xfId="2" applyFont="1" applyAlignment="1" applyProtection="1">
      <alignment horizontal="center" vertical="top" wrapText="1"/>
      <protection locked="0"/>
    </xf>
    <xf numFmtId="4" fontId="1" fillId="0" borderId="0" xfId="2" applyNumberFormat="1" applyFont="1" applyFill="1" applyBorder="1" applyAlignment="1" applyProtection="1">
      <alignment vertical="top"/>
      <protection locked="0"/>
    </xf>
    <xf numFmtId="4" fontId="1" fillId="0" borderId="4" xfId="2" applyNumberFormat="1" applyFont="1" applyFill="1" applyBorder="1" applyAlignment="1" applyProtection="1">
      <alignment horizontal="center" vertical="top"/>
      <protection locked="0"/>
    </xf>
    <xf numFmtId="4" fontId="1" fillId="0" borderId="0" xfId="2" applyNumberFormat="1" applyFont="1" applyFill="1" applyBorder="1" applyAlignment="1" applyProtection="1">
      <alignment horizontal="center" vertical="top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tabSelected="1" zoomScaleNormal="100" workbookViewId="0">
      <selection activeCell="B1" sqref="B1:H1"/>
    </sheetView>
  </sheetViews>
  <sheetFormatPr baseColWidth="10" defaultColWidth="12" defaultRowHeight="12.75" x14ac:dyDescent="0.2"/>
  <cols>
    <col min="1" max="1" width="1.1640625" style="4" customWidth="1"/>
    <col min="2" max="2" width="1" style="29" customWidth="1"/>
    <col min="3" max="3" width="57.6640625" style="29" customWidth="1"/>
    <col min="4" max="4" width="17.6640625" style="29" customWidth="1"/>
    <col min="5" max="6" width="19.83203125" style="29" customWidth="1"/>
    <col min="7" max="8" width="17.6640625" style="29" customWidth="1"/>
    <col min="9" max="16384" width="12" style="4"/>
  </cols>
  <sheetData>
    <row r="1" spans="2:8" ht="43.5" customHeight="1" x14ac:dyDescent="0.2">
      <c r="B1" s="1" t="s">
        <v>0</v>
      </c>
      <c r="C1" s="2"/>
      <c r="D1" s="2"/>
      <c r="E1" s="2"/>
      <c r="F1" s="2"/>
      <c r="G1" s="2"/>
      <c r="H1" s="3"/>
    </row>
    <row r="2" spans="2:8" ht="38.25" x14ac:dyDescent="0.2">
      <c r="B2" s="5"/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2:8" x14ac:dyDescent="0.2">
      <c r="B3" s="8"/>
      <c r="C3" s="9"/>
      <c r="D3" s="10"/>
      <c r="E3" s="10"/>
      <c r="F3" s="10"/>
      <c r="G3" s="10"/>
      <c r="H3" s="11"/>
    </row>
    <row r="4" spans="2:8" x14ac:dyDescent="0.2">
      <c r="B4" s="12" t="s">
        <v>7</v>
      </c>
      <c r="C4" s="13"/>
      <c r="D4" s="14">
        <f>D6+D15</f>
        <v>154507794.60999998</v>
      </c>
      <c r="E4" s="14">
        <f t="shared" ref="E4:H4" si="0">E6+E15</f>
        <v>236264655.34</v>
      </c>
      <c r="F4" s="14">
        <f t="shared" si="0"/>
        <v>235671483.31999999</v>
      </c>
      <c r="G4" s="14">
        <f t="shared" si="0"/>
        <v>155100966.63</v>
      </c>
      <c r="H4" s="15">
        <f t="shared" si="0"/>
        <v>593172.02000001539</v>
      </c>
    </row>
    <row r="5" spans="2:8" x14ac:dyDescent="0.2">
      <c r="B5" s="12"/>
      <c r="C5" s="13"/>
      <c r="D5" s="16"/>
      <c r="E5" s="16"/>
      <c r="F5" s="16"/>
      <c r="G5" s="16"/>
      <c r="H5" s="17"/>
    </row>
    <row r="6" spans="2:8" x14ac:dyDescent="0.2">
      <c r="B6" s="18">
        <v>1100</v>
      </c>
      <c r="C6" s="19" t="s">
        <v>8</v>
      </c>
      <c r="D6" s="14">
        <f>SUM(D7:D13)</f>
        <v>24894995.289999999</v>
      </c>
      <c r="E6" s="14">
        <f t="shared" ref="E6:H6" si="1">SUM(E7:E13)</f>
        <v>235811103.72999999</v>
      </c>
      <c r="F6" s="14">
        <f t="shared" si="1"/>
        <v>231687046.06999999</v>
      </c>
      <c r="G6" s="14">
        <f t="shared" si="1"/>
        <v>29019052.950000018</v>
      </c>
      <c r="H6" s="15">
        <f t="shared" si="1"/>
        <v>4124057.6600000197</v>
      </c>
    </row>
    <row r="7" spans="2:8" x14ac:dyDescent="0.2">
      <c r="B7" s="18">
        <v>1110</v>
      </c>
      <c r="C7" s="20" t="s">
        <v>9</v>
      </c>
      <c r="D7" s="16">
        <v>24575655.329999998</v>
      </c>
      <c r="E7" s="16">
        <v>167882603.22</v>
      </c>
      <c r="F7" s="16">
        <v>163785528.59999999</v>
      </c>
      <c r="G7" s="16">
        <f>D7+E7-F7</f>
        <v>28672729.950000018</v>
      </c>
      <c r="H7" s="17">
        <f>G7-D7</f>
        <v>4097074.6200000197</v>
      </c>
    </row>
    <row r="8" spans="2:8" x14ac:dyDescent="0.2">
      <c r="B8" s="18">
        <v>1120</v>
      </c>
      <c r="C8" s="20" t="s">
        <v>10</v>
      </c>
      <c r="D8" s="16">
        <v>313339.96000000002</v>
      </c>
      <c r="E8" s="16">
        <v>67880917.920000002</v>
      </c>
      <c r="F8" s="16">
        <v>67853934.879999995</v>
      </c>
      <c r="G8" s="16">
        <f>D8+E8-F8</f>
        <v>340323</v>
      </c>
      <c r="H8" s="17">
        <f>G8-D8</f>
        <v>26983.039999999979</v>
      </c>
    </row>
    <row r="9" spans="2:8" x14ac:dyDescent="0.2">
      <c r="B9" s="18">
        <v>1130</v>
      </c>
      <c r="C9" s="20" t="s">
        <v>11</v>
      </c>
      <c r="D9" s="16">
        <v>0</v>
      </c>
      <c r="E9" s="16">
        <v>0</v>
      </c>
      <c r="F9" s="16">
        <v>0</v>
      </c>
      <c r="G9" s="16">
        <f t="shared" ref="G9:G13" si="2">D9+E9-F9</f>
        <v>0</v>
      </c>
      <c r="H9" s="17">
        <f t="shared" ref="H9:H13" si="3">G9-D9</f>
        <v>0</v>
      </c>
    </row>
    <row r="10" spans="2:8" x14ac:dyDescent="0.2">
      <c r="B10" s="18">
        <v>1140</v>
      </c>
      <c r="C10" s="20" t="s">
        <v>12</v>
      </c>
      <c r="D10" s="16">
        <v>0</v>
      </c>
      <c r="E10" s="16">
        <v>0</v>
      </c>
      <c r="F10" s="16">
        <v>0</v>
      </c>
      <c r="G10" s="16">
        <f t="shared" si="2"/>
        <v>0</v>
      </c>
      <c r="H10" s="17">
        <f t="shared" si="3"/>
        <v>0</v>
      </c>
    </row>
    <row r="11" spans="2:8" x14ac:dyDescent="0.2">
      <c r="B11" s="18">
        <v>1150</v>
      </c>
      <c r="C11" s="20" t="s">
        <v>13</v>
      </c>
      <c r="D11" s="16">
        <v>0</v>
      </c>
      <c r="E11" s="16">
        <v>0</v>
      </c>
      <c r="F11" s="16">
        <v>0</v>
      </c>
      <c r="G11" s="16">
        <f t="shared" si="2"/>
        <v>0</v>
      </c>
      <c r="H11" s="17">
        <f t="shared" si="3"/>
        <v>0</v>
      </c>
    </row>
    <row r="12" spans="2:8" ht="25.5" x14ac:dyDescent="0.2">
      <c r="B12" s="18">
        <v>1160</v>
      </c>
      <c r="C12" s="20" t="s">
        <v>14</v>
      </c>
      <c r="D12" s="16">
        <v>0</v>
      </c>
      <c r="E12" s="16">
        <v>47582.59</v>
      </c>
      <c r="F12" s="16">
        <v>47582.59</v>
      </c>
      <c r="G12" s="16">
        <f t="shared" si="2"/>
        <v>0</v>
      </c>
      <c r="H12" s="17">
        <f t="shared" si="3"/>
        <v>0</v>
      </c>
    </row>
    <row r="13" spans="2:8" x14ac:dyDescent="0.2">
      <c r="B13" s="18">
        <v>1190</v>
      </c>
      <c r="C13" s="20" t="s">
        <v>15</v>
      </c>
      <c r="D13" s="16">
        <v>6000</v>
      </c>
      <c r="E13" s="16">
        <v>0</v>
      </c>
      <c r="F13" s="16">
        <v>0</v>
      </c>
      <c r="G13" s="16">
        <f t="shared" si="2"/>
        <v>6000</v>
      </c>
      <c r="H13" s="17">
        <f t="shared" si="3"/>
        <v>0</v>
      </c>
    </row>
    <row r="14" spans="2:8" x14ac:dyDescent="0.2">
      <c r="B14" s="18"/>
      <c r="C14" s="20"/>
      <c r="D14" s="14"/>
      <c r="E14" s="14"/>
      <c r="F14" s="14"/>
      <c r="G14" s="14"/>
      <c r="H14" s="15"/>
    </row>
    <row r="15" spans="2:8" x14ac:dyDescent="0.2">
      <c r="B15" s="18">
        <v>1200</v>
      </c>
      <c r="C15" s="19" t="s">
        <v>16</v>
      </c>
      <c r="D15" s="14">
        <f>SUM(D16:D24)</f>
        <v>129612799.31999999</v>
      </c>
      <c r="E15" s="14">
        <f t="shared" ref="E15:H15" si="4">SUM(E16:E24)</f>
        <v>453551.61</v>
      </c>
      <c r="F15" s="14">
        <f t="shared" si="4"/>
        <v>3984437.25</v>
      </c>
      <c r="G15" s="14">
        <f t="shared" si="4"/>
        <v>126081913.67999998</v>
      </c>
      <c r="H15" s="15">
        <f t="shared" si="4"/>
        <v>-3530885.6400000043</v>
      </c>
    </row>
    <row r="16" spans="2:8" x14ac:dyDescent="0.2">
      <c r="B16" s="18">
        <v>1210</v>
      </c>
      <c r="C16" s="20" t="s">
        <v>17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</row>
    <row r="17" spans="2:8" ht="25.5" x14ac:dyDescent="0.2">
      <c r="B17" s="18">
        <v>1220</v>
      </c>
      <c r="C17" s="20" t="s">
        <v>18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2:8" ht="25.5" x14ac:dyDescent="0.2">
      <c r="B18" s="18">
        <v>1230</v>
      </c>
      <c r="C18" s="20" t="s">
        <v>19</v>
      </c>
      <c r="D18" s="23">
        <v>126584895.41</v>
      </c>
      <c r="E18" s="23">
        <v>0</v>
      </c>
      <c r="F18" s="23">
        <v>0.04</v>
      </c>
      <c r="G18" s="24">
        <f>+D18+E18-F18</f>
        <v>126584895.36999999</v>
      </c>
      <c r="H18" s="25">
        <f>+G18-D18</f>
        <v>-4.0000006556510925E-2</v>
      </c>
    </row>
    <row r="19" spans="2:8" x14ac:dyDescent="0.2">
      <c r="B19" s="18">
        <v>1240</v>
      </c>
      <c r="C19" s="20" t="s">
        <v>20</v>
      </c>
      <c r="D19" s="23">
        <v>35010606.350000001</v>
      </c>
      <c r="E19" s="23">
        <v>453551.61</v>
      </c>
      <c r="F19" s="23">
        <v>0</v>
      </c>
      <c r="G19" s="24">
        <f>+D19+E19-F19</f>
        <v>35464157.960000001</v>
      </c>
      <c r="H19" s="25">
        <f>+G19-D19</f>
        <v>453551.6099999994</v>
      </c>
    </row>
    <row r="20" spans="2:8" x14ac:dyDescent="0.2">
      <c r="B20" s="18">
        <v>1250</v>
      </c>
      <c r="C20" s="20" t="s">
        <v>21</v>
      </c>
      <c r="D20" s="16">
        <v>0</v>
      </c>
      <c r="E20" s="16">
        <v>0</v>
      </c>
      <c r="F20" s="16">
        <v>0</v>
      </c>
      <c r="G20" s="16">
        <v>0</v>
      </c>
      <c r="H20" s="25">
        <f t="shared" ref="H20:H21" si="5">+G20-D20</f>
        <v>0</v>
      </c>
    </row>
    <row r="21" spans="2:8" ht="25.5" x14ac:dyDescent="0.2">
      <c r="B21" s="18">
        <v>1260</v>
      </c>
      <c r="C21" s="20" t="s">
        <v>22</v>
      </c>
      <c r="D21" s="23">
        <v>-31982702.440000001</v>
      </c>
      <c r="E21" s="23">
        <v>0</v>
      </c>
      <c r="F21" s="23">
        <v>3984437.21</v>
      </c>
      <c r="G21" s="24">
        <f>+D21+E21-F21</f>
        <v>-35967139.649999999</v>
      </c>
      <c r="H21" s="25">
        <f t="shared" si="5"/>
        <v>-3984437.2099999972</v>
      </c>
    </row>
    <row r="22" spans="2:8" x14ac:dyDescent="0.2">
      <c r="B22" s="18">
        <v>1270</v>
      </c>
      <c r="C22" s="20" t="s">
        <v>23</v>
      </c>
      <c r="D22" s="16">
        <v>0</v>
      </c>
      <c r="E22" s="16">
        <v>0</v>
      </c>
      <c r="F22" s="16">
        <v>0</v>
      </c>
      <c r="G22" s="16">
        <v>0</v>
      </c>
      <c r="H22" s="17">
        <v>0</v>
      </c>
    </row>
    <row r="23" spans="2:8" ht="25.5" x14ac:dyDescent="0.2">
      <c r="B23" s="18">
        <v>1280</v>
      </c>
      <c r="C23" s="20" t="s">
        <v>24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</row>
    <row r="24" spans="2:8" x14ac:dyDescent="0.2">
      <c r="B24" s="18">
        <v>1290</v>
      </c>
      <c r="C24" s="20" t="s">
        <v>25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2:8" x14ac:dyDescent="0.2">
      <c r="B25" s="26"/>
      <c r="C25" s="27"/>
      <c r="D25" s="27"/>
      <c r="E25" s="27"/>
      <c r="F25" s="27"/>
      <c r="G25" s="27"/>
      <c r="H25" s="28"/>
    </row>
    <row r="26" spans="2:8" x14ac:dyDescent="0.2">
      <c r="C26" s="30" t="s">
        <v>26</v>
      </c>
      <c r="D26" s="30"/>
      <c r="E26" s="30"/>
      <c r="F26" s="30"/>
      <c r="G26" s="30"/>
      <c r="H26" s="30"/>
    </row>
    <row r="32" spans="2:8" x14ac:dyDescent="0.2">
      <c r="C32" s="31"/>
      <c r="D32" s="32"/>
      <c r="E32" s="33"/>
      <c r="F32" s="33"/>
      <c r="G32" s="33"/>
    </row>
    <row r="33" spans="3:7" x14ac:dyDescent="0.2">
      <c r="C33" s="34" t="s">
        <v>27</v>
      </c>
      <c r="D33" s="35"/>
      <c r="E33" s="36" t="s">
        <v>28</v>
      </c>
      <c r="F33" s="36"/>
      <c r="G33" s="36"/>
    </row>
    <row r="34" spans="3:7" x14ac:dyDescent="0.2">
      <c r="C34" s="34" t="s">
        <v>29</v>
      </c>
      <c r="D34" s="35"/>
      <c r="E34" s="37" t="s">
        <v>30</v>
      </c>
      <c r="F34" s="37"/>
      <c r="G34" s="37"/>
    </row>
  </sheetData>
  <sheetProtection formatCells="0" formatColumns="0" formatRows="0" autoFilter="0"/>
  <mergeCells count="4">
    <mergeCell ref="B1:H1"/>
    <mergeCell ref="C26:H26"/>
    <mergeCell ref="E33:G33"/>
    <mergeCell ref="E34:G34"/>
  </mergeCells>
  <printOptions horizontalCentered="1"/>
  <pageMargins left="0.51181102362204722" right="0.51181102362204722" top="0.59055118110236227" bottom="0.59055118110236227" header="0.31496062992125984" footer="0.31496062992125984"/>
  <pageSetup paperSize="11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2021-02-04T03:30:39Z</cp:lastPrinted>
  <dcterms:created xsi:type="dcterms:W3CDTF">2021-02-04T03:27:58Z</dcterms:created>
  <dcterms:modified xsi:type="dcterms:W3CDTF">2021-02-04T03:30:57Z</dcterms:modified>
</cp:coreProperties>
</file>