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ESUPUESTARIA\"/>
    </mc:Choice>
  </mc:AlternateContent>
  <bookViews>
    <workbookView xWindow="0" yWindow="0" windowWidth="28800" windowHeight="11730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E5" i="1" s="1"/>
  <c r="E77" i="1" l="1"/>
  <c r="H5" i="1"/>
  <c r="H77" i="1" s="1"/>
  <c r="C77" i="1"/>
</calcChain>
</file>

<file path=xl/sharedStrings.xml><?xml version="1.0" encoding="utf-8"?>
<sst xmlns="http://schemas.openxmlformats.org/spreadsheetml/2006/main" count="94" uniqueCount="90">
  <si>
    <t>Instituto Tecnológico Superior del Sur de Guanajuato
Estado Analítico del Ejercicio del Presupuesto de Egresos
Clasificación por Objeto del Gasto (Capítulo y Concepto)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</si>
  <si>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</si>
  <si>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</si>
  <si>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</si>
  <si>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</si>
  <si>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</si>
  <si>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</si>
  <si>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</si>
  <si>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</si>
  <si>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</si>
  <si>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</si>
  <si>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</si>
  <si>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</si>
  <si>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</si>
  <si>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</si>
  <si>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</si>
  <si>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</si>
  <si>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</si>
  <si>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</si>
  <si>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</si>
  <si>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</si>
  <si>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</si>
  <si>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</si>
  <si>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</si>
  <si>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</si>
  <si>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</si>
  <si>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</si>
  <si>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</si>
  <si>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</si>
  <si>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</si>
  <si>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</si>
  <si>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</si>
  <si>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</si>
  <si>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</si>
  <si>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</si>
  <si>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</si>
  <si>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</si>
  <si>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</si>
  <si>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</si>
  <si>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</si>
  <si>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</si>
  <si>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</si>
  <si>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</si>
  <si>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</si>
  <si>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</si>
  <si>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</si>
  <si>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</si>
  <si>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</si>
  <si>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</si>
  <si>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</si>
  <si>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</si>
  <si>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</si>
  <si>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</si>
  <si>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</si>
  <si>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</si>
  <si>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</si>
  <si>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</si>
  <si>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</si>
  <si>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</si>
  <si>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</si>
  <si>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</si>
  <si>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</si>
  <si>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</si>
  <si>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</si>
  <si>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</si>
  <si>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</si>
  <si>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</si>
  <si>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</si>
  <si>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</si>
  <si>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</si>
  <si>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</si>
  <si>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</si>
  <si>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</si>
  <si>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</si>
  <si>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</si>
  <si>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</si>
  <si>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</si>
  <si>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</si>
  <si>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</si>
  <si>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</si>
  <si>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</si>
  <si>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</si>
  <si>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</si>
  <si>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</si>
  <si>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</si>
  <si>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 xml:space="preserve"> 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</si>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</sst>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3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4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/>
    <xf numFmtId="0" fontId="4" fillId="0" borderId="0" xfId="0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7.75" customHeight="1" x14ac:dyDescent="0.2">
      <c r="A1" s="2" t="s">
        <v>0</v>
      </c>
      <c r="B1" s="3"/>
      <c r="C1" s="3"/>
      <c r="D1" s="3"/>
      <c r="E1" s="3"/>
      <c r="F1" s="3"/>
      <c r="G1" s="3"/>
      <c r="H1" s="4"/>
    </row>
    <row r="2" spans="1:8" ht="12.75" x14ac:dyDescent="0.2">
      <c r="A2" s="5" t="s">
        <v>1</v>
      </c>
      <c r="B2" s="6"/>
      <c r="C2" s="2" t="s">
        <v>2</v>
      </c>
      <c r="D2" s="3"/>
      <c r="E2" s="3"/>
      <c r="F2" s="3"/>
      <c r="G2" s="4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75" x14ac:dyDescent="0.2">
      <c r="A5" s="15" t="s">
        <v>11</v>
      </c>
      <c r="B5" s="16"/>
      <c r="C5" s="17">
        <f>SUM(C6:C12)</f>
        <v>22135748</v>
      </c>
      <c r="D5" s="17">
        <f>SUM(D6:D12)</f>
        <v>23280876</v>
      </c>
      <c r="E5" s="17">
        <f>C5+D5</f>
        <v>45416624</v>
      </c>
      <c r="F5" s="17">
        <f>SUM(F6:F12)</f>
        <v>29034000.009999998</v>
      </c>
      <c r="G5" s="17">
        <f>SUM(G6:G12)</f>
        <v>29034000.009999998</v>
      </c>
      <c r="H5" s="17">
        <f>E5-F5</f>
        <v>16382623.990000002</v>
      </c>
    </row>
    <row r="6" spans="1:8" ht="12.75" x14ac:dyDescent="0.2">
      <c r="A6" s="18"/>
      <c r="B6" s="19" t="s">
        <v>12</v>
      </c>
      <c r="C6" s="20">
        <v>12804667</v>
      </c>
      <c r="D6" s="20">
        <v>13771161.9</v>
      </c>
      <c r="E6" s="20">
        <f t="shared" ref="E6:E69" si="0">C6+D6</f>
        <v>26575828.899999999</v>
      </c>
      <c r="F6" s="20">
        <v>19062813.859999999</v>
      </c>
      <c r="G6" s="20">
        <v>19062813.859999999</v>
      </c>
      <c r="H6" s="20">
        <f t="shared" ref="H6:H69" si="1">E6-F6</f>
        <v>7513015.0399999991</v>
      </c>
    </row>
    <row r="7" spans="1:8" ht="12.75" x14ac:dyDescent="0.2">
      <c r="A7" s="18"/>
      <c r="B7" s="19" t="s">
        <v>13</v>
      </c>
      <c r="C7" s="20">
        <v>1340000</v>
      </c>
      <c r="D7" s="20">
        <v>-50540</v>
      </c>
      <c r="E7" s="20">
        <f t="shared" si="0"/>
        <v>1289460</v>
      </c>
      <c r="F7" s="20">
        <v>841647.43</v>
      </c>
      <c r="G7" s="20">
        <v>841647.43</v>
      </c>
      <c r="H7" s="20">
        <f t="shared" si="1"/>
        <v>447812.56999999995</v>
      </c>
    </row>
    <row r="8" spans="1:8" ht="12.75" x14ac:dyDescent="0.2">
      <c r="A8" s="18"/>
      <c r="B8" s="19" t="s">
        <v>14</v>
      </c>
      <c r="C8" s="20">
        <v>3228809</v>
      </c>
      <c r="D8" s="20">
        <v>4289793</v>
      </c>
      <c r="E8" s="20">
        <f t="shared" si="0"/>
        <v>7518602</v>
      </c>
      <c r="F8" s="20">
        <v>3006214</v>
      </c>
      <c r="G8" s="20">
        <v>3006214</v>
      </c>
      <c r="H8" s="20">
        <f t="shared" si="1"/>
        <v>4512388</v>
      </c>
    </row>
    <row r="9" spans="1:8" ht="12.75" x14ac:dyDescent="0.2">
      <c r="A9" s="18"/>
      <c r="B9" s="19" t="s">
        <v>15</v>
      </c>
      <c r="C9" s="20">
        <v>3808116</v>
      </c>
      <c r="D9" s="20">
        <v>2598306</v>
      </c>
      <c r="E9" s="20">
        <f t="shared" si="0"/>
        <v>6406422</v>
      </c>
      <c r="F9" s="20">
        <v>4068921.09</v>
      </c>
      <c r="G9" s="20">
        <v>4068921.09</v>
      </c>
      <c r="H9" s="20">
        <f t="shared" si="1"/>
        <v>2337500.91</v>
      </c>
    </row>
    <row r="10" spans="1:8" ht="12.75" x14ac:dyDescent="0.2">
      <c r="A10" s="18"/>
      <c r="B10" s="19" t="s">
        <v>16</v>
      </c>
      <c r="C10" s="20">
        <v>954156</v>
      </c>
      <c r="D10" s="20">
        <v>1724545.1</v>
      </c>
      <c r="E10" s="20">
        <f t="shared" si="0"/>
        <v>2678701.1</v>
      </c>
      <c r="F10" s="20">
        <v>2054403.63</v>
      </c>
      <c r="G10" s="20">
        <v>2054403.63</v>
      </c>
      <c r="H10" s="20">
        <f t="shared" si="1"/>
        <v>624297.4700000002</v>
      </c>
    </row>
    <row r="11" spans="1:8" ht="12.75" x14ac:dyDescent="0.2">
      <c r="A11" s="18"/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ht="12.75" x14ac:dyDescent="0.2">
      <c r="A12" s="18"/>
      <c r="B12" s="19" t="s">
        <v>18</v>
      </c>
      <c r="C12" s="20">
        <v>0</v>
      </c>
      <c r="D12" s="20">
        <v>947610</v>
      </c>
      <c r="E12" s="20">
        <f t="shared" si="0"/>
        <v>947610</v>
      </c>
      <c r="F12" s="20">
        <v>0</v>
      </c>
      <c r="G12" s="20">
        <v>0</v>
      </c>
      <c r="H12" s="20">
        <f t="shared" si="1"/>
        <v>947610</v>
      </c>
    </row>
    <row r="13" spans="1:8" ht="12.75" x14ac:dyDescent="0.2">
      <c r="A13" s="15" t="s">
        <v>19</v>
      </c>
      <c r="B13" s="16"/>
      <c r="C13" s="21">
        <f>SUM(C14:C22)</f>
        <v>3166100</v>
      </c>
      <c r="D13" s="21">
        <f>SUM(D14:D22)</f>
        <v>1131499.8</v>
      </c>
      <c r="E13" s="21">
        <f t="shared" si="0"/>
        <v>4297599.8</v>
      </c>
      <c r="F13" s="21">
        <f>SUM(F14:F22)</f>
        <v>1873390.63</v>
      </c>
      <c r="G13" s="21">
        <f>SUM(G14:G22)</f>
        <v>1873390.63</v>
      </c>
      <c r="H13" s="21">
        <f t="shared" si="1"/>
        <v>2424209.17</v>
      </c>
    </row>
    <row r="14" spans="1:8" ht="12.75" x14ac:dyDescent="0.2">
      <c r="A14" s="18"/>
      <c r="B14" s="19" t="s">
        <v>20</v>
      </c>
      <c r="C14" s="20">
        <v>1603000</v>
      </c>
      <c r="D14" s="20">
        <v>315911</v>
      </c>
      <c r="E14" s="20">
        <f t="shared" si="0"/>
        <v>1918911</v>
      </c>
      <c r="F14" s="20">
        <v>1216366.72</v>
      </c>
      <c r="G14" s="20">
        <v>1216366.72</v>
      </c>
      <c r="H14" s="20">
        <f t="shared" si="1"/>
        <v>702544.28</v>
      </c>
    </row>
    <row r="15" spans="1:8" ht="12.75" x14ac:dyDescent="0.2">
      <c r="A15" s="18"/>
      <c r="B15" s="19" t="s">
        <v>21</v>
      </c>
      <c r="C15" s="20">
        <v>28000</v>
      </c>
      <c r="D15" s="20">
        <v>84198.65</v>
      </c>
      <c r="E15" s="20">
        <f t="shared" si="0"/>
        <v>112198.65</v>
      </c>
      <c r="F15" s="20">
        <v>27867.91</v>
      </c>
      <c r="G15" s="20">
        <v>27867.91</v>
      </c>
      <c r="H15" s="20">
        <f t="shared" si="1"/>
        <v>84330.739999999991</v>
      </c>
    </row>
    <row r="16" spans="1:8" ht="12.75" x14ac:dyDescent="0.2">
      <c r="A16" s="18"/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ht="12.75" x14ac:dyDescent="0.2">
      <c r="A17" s="18"/>
      <c r="B17" s="19" t="s">
        <v>23</v>
      </c>
      <c r="C17" s="20">
        <v>636500</v>
      </c>
      <c r="D17" s="20">
        <v>59257.95</v>
      </c>
      <c r="E17" s="20">
        <f t="shared" si="0"/>
        <v>695757.95</v>
      </c>
      <c r="F17" s="20">
        <v>29256.83</v>
      </c>
      <c r="G17" s="20">
        <v>29256.83</v>
      </c>
      <c r="H17" s="20">
        <f t="shared" si="1"/>
        <v>666501.12</v>
      </c>
    </row>
    <row r="18" spans="1:8" ht="12.75" x14ac:dyDescent="0.2">
      <c r="A18" s="18"/>
      <c r="B18" s="19" t="s">
        <v>24</v>
      </c>
      <c r="C18" s="20">
        <v>83000</v>
      </c>
      <c r="D18" s="20">
        <v>25170</v>
      </c>
      <c r="E18" s="20">
        <f t="shared" si="0"/>
        <v>108170</v>
      </c>
      <c r="F18" s="20">
        <v>13337.66</v>
      </c>
      <c r="G18" s="20">
        <v>13337.66</v>
      </c>
      <c r="H18" s="20">
        <f t="shared" si="1"/>
        <v>94832.34</v>
      </c>
    </row>
    <row r="19" spans="1:8" ht="12.75" x14ac:dyDescent="0.2">
      <c r="A19" s="18"/>
      <c r="B19" s="19" t="s">
        <v>25</v>
      </c>
      <c r="C19" s="20">
        <v>525600</v>
      </c>
      <c r="D19" s="20">
        <v>27790</v>
      </c>
      <c r="E19" s="20">
        <f t="shared" si="0"/>
        <v>553390</v>
      </c>
      <c r="F19" s="20">
        <v>330604.2</v>
      </c>
      <c r="G19" s="20">
        <v>330604.2</v>
      </c>
      <c r="H19" s="20">
        <f t="shared" si="1"/>
        <v>222785.8</v>
      </c>
    </row>
    <row r="20" spans="1:8" ht="12.75" x14ac:dyDescent="0.2">
      <c r="A20" s="18"/>
      <c r="B20" s="19" t="s">
        <v>26</v>
      </c>
      <c r="C20" s="20">
        <v>95000</v>
      </c>
      <c r="D20" s="20">
        <v>71514</v>
      </c>
      <c r="E20" s="20">
        <f t="shared" si="0"/>
        <v>166514</v>
      </c>
      <c r="F20" s="20">
        <v>105214</v>
      </c>
      <c r="G20" s="20">
        <v>105214</v>
      </c>
      <c r="H20" s="20">
        <f t="shared" si="1"/>
        <v>61300</v>
      </c>
    </row>
    <row r="21" spans="1:8" ht="12.75" x14ac:dyDescent="0.2">
      <c r="A21" s="18"/>
      <c r="B21" s="19" t="s">
        <v>27</v>
      </c>
      <c r="C21" s="20">
        <v>0</v>
      </c>
      <c r="D21" s="20">
        <v>1800</v>
      </c>
      <c r="E21" s="20">
        <f t="shared" si="0"/>
        <v>1800</v>
      </c>
      <c r="F21" s="20">
        <v>1800</v>
      </c>
      <c r="G21" s="20">
        <v>1800</v>
      </c>
      <c r="H21" s="20">
        <f t="shared" si="1"/>
        <v>0</v>
      </c>
    </row>
    <row r="22" spans="1:8" ht="12.75" x14ac:dyDescent="0.2">
      <c r="A22" s="18"/>
      <c r="B22" s="19" t="s">
        <v>28</v>
      </c>
      <c r="C22" s="20">
        <v>195000</v>
      </c>
      <c r="D22" s="20">
        <v>545858.19999999995</v>
      </c>
      <c r="E22" s="20">
        <f t="shared" si="0"/>
        <v>740858.2</v>
      </c>
      <c r="F22" s="20">
        <v>148943.31</v>
      </c>
      <c r="G22" s="20">
        <v>148943.31</v>
      </c>
      <c r="H22" s="20">
        <f t="shared" si="1"/>
        <v>591914.8899999999</v>
      </c>
    </row>
    <row r="23" spans="1:8" ht="12.75" x14ac:dyDescent="0.2">
      <c r="A23" s="15" t="s">
        <v>29</v>
      </c>
      <c r="B23" s="16"/>
      <c r="C23" s="21">
        <f>SUM(C24:C32)</f>
        <v>5888706</v>
      </c>
      <c r="D23" s="21">
        <f>SUM(D24:D32)</f>
        <v>3195895.85</v>
      </c>
      <c r="E23" s="21">
        <f t="shared" si="0"/>
        <v>9084601.8499999996</v>
      </c>
      <c r="F23" s="21">
        <f>SUM(F24:F32)</f>
        <v>5435430.4699999988</v>
      </c>
      <c r="G23" s="21">
        <f>SUM(G24:G32)</f>
        <v>5435430.4699999988</v>
      </c>
      <c r="H23" s="21">
        <f t="shared" si="1"/>
        <v>3649171.3800000008</v>
      </c>
    </row>
    <row r="24" spans="1:8" ht="12.75" x14ac:dyDescent="0.2">
      <c r="A24" s="18"/>
      <c r="B24" s="19" t="s">
        <v>30</v>
      </c>
      <c r="C24" s="20">
        <v>1052514</v>
      </c>
      <c r="D24" s="20">
        <v>147699.71</v>
      </c>
      <c r="E24" s="20">
        <f t="shared" si="0"/>
        <v>1200213.71</v>
      </c>
      <c r="F24" s="20">
        <v>890921.2</v>
      </c>
      <c r="G24" s="20">
        <v>890921.2</v>
      </c>
      <c r="H24" s="20">
        <f t="shared" si="1"/>
        <v>309292.51</v>
      </c>
    </row>
    <row r="25" spans="1:8" ht="12.75" x14ac:dyDescent="0.2">
      <c r="A25" s="18"/>
      <c r="B25" s="19" t="s">
        <v>31</v>
      </c>
      <c r="C25" s="20">
        <v>740000</v>
      </c>
      <c r="D25" s="20">
        <v>208313.96</v>
      </c>
      <c r="E25" s="20">
        <f t="shared" si="0"/>
        <v>948313.96</v>
      </c>
      <c r="F25" s="20">
        <v>332499.78000000003</v>
      </c>
      <c r="G25" s="20">
        <v>332499.78000000003</v>
      </c>
      <c r="H25" s="20">
        <f t="shared" si="1"/>
        <v>615814.17999999993</v>
      </c>
    </row>
    <row r="26" spans="1:8" ht="12.75" x14ac:dyDescent="0.2">
      <c r="A26" s="18"/>
      <c r="B26" s="19" t="s">
        <v>32</v>
      </c>
      <c r="C26" s="20">
        <v>899956</v>
      </c>
      <c r="D26" s="20">
        <v>913030</v>
      </c>
      <c r="E26" s="20">
        <f t="shared" si="0"/>
        <v>1812986</v>
      </c>
      <c r="F26" s="20">
        <v>1192157.78</v>
      </c>
      <c r="G26" s="20">
        <v>1192157.78</v>
      </c>
      <c r="H26" s="20">
        <f t="shared" si="1"/>
        <v>620828.22</v>
      </c>
    </row>
    <row r="27" spans="1:8" ht="12.75" x14ac:dyDescent="0.2">
      <c r="A27" s="18"/>
      <c r="B27" s="19" t="s">
        <v>33</v>
      </c>
      <c r="C27" s="20">
        <v>280000</v>
      </c>
      <c r="D27" s="20">
        <v>77149.27</v>
      </c>
      <c r="E27" s="20">
        <f t="shared" si="0"/>
        <v>357149.27</v>
      </c>
      <c r="F27" s="20">
        <v>34692.78</v>
      </c>
      <c r="G27" s="20">
        <v>34692.78</v>
      </c>
      <c r="H27" s="20">
        <f t="shared" si="1"/>
        <v>322456.49</v>
      </c>
    </row>
    <row r="28" spans="1:8" ht="12.75" x14ac:dyDescent="0.2">
      <c r="A28" s="18"/>
      <c r="B28" s="19" t="s">
        <v>34</v>
      </c>
      <c r="C28" s="20">
        <v>1790292</v>
      </c>
      <c r="D28" s="20">
        <v>507617.27</v>
      </c>
      <c r="E28" s="20">
        <f t="shared" si="0"/>
        <v>2297909.27</v>
      </c>
      <c r="F28" s="20">
        <v>1493537.97</v>
      </c>
      <c r="G28" s="20">
        <v>1493537.97</v>
      </c>
      <c r="H28" s="20">
        <f t="shared" si="1"/>
        <v>804371.3</v>
      </c>
    </row>
    <row r="29" spans="1:8" ht="12.75" x14ac:dyDescent="0.2">
      <c r="A29" s="18"/>
      <c r="B29" s="19" t="s">
        <v>35</v>
      </c>
      <c r="C29" s="20">
        <v>200000</v>
      </c>
      <c r="D29" s="20">
        <v>121000</v>
      </c>
      <c r="E29" s="20">
        <f t="shared" si="0"/>
        <v>321000</v>
      </c>
      <c r="F29" s="20">
        <v>317671.8</v>
      </c>
      <c r="G29" s="20">
        <v>317671.8</v>
      </c>
      <c r="H29" s="20">
        <f t="shared" si="1"/>
        <v>3328.2000000000116</v>
      </c>
    </row>
    <row r="30" spans="1:8" ht="12.75" x14ac:dyDescent="0.2">
      <c r="A30" s="18"/>
      <c r="B30" s="19" t="s">
        <v>36</v>
      </c>
      <c r="C30" s="20">
        <v>0</v>
      </c>
      <c r="D30" s="20">
        <v>397774.68</v>
      </c>
      <c r="E30" s="20">
        <f t="shared" si="0"/>
        <v>397774.68</v>
      </c>
      <c r="F30" s="20">
        <v>182430.43</v>
      </c>
      <c r="G30" s="20">
        <v>182430.43</v>
      </c>
      <c r="H30" s="20">
        <f t="shared" si="1"/>
        <v>215344.25</v>
      </c>
    </row>
    <row r="31" spans="1:8" ht="12.75" x14ac:dyDescent="0.2">
      <c r="A31" s="18"/>
      <c r="B31" s="19" t="s">
        <v>37</v>
      </c>
      <c r="C31" s="20">
        <v>0</v>
      </c>
      <c r="D31" s="20">
        <v>664610.96</v>
      </c>
      <c r="E31" s="20">
        <f t="shared" si="0"/>
        <v>664610.96</v>
      </c>
      <c r="F31" s="20">
        <v>305165.26</v>
      </c>
      <c r="G31" s="20">
        <v>305165.26</v>
      </c>
      <c r="H31" s="20">
        <f t="shared" si="1"/>
        <v>359445.69999999995</v>
      </c>
    </row>
    <row r="32" spans="1:8" ht="12.75" x14ac:dyDescent="0.2">
      <c r="A32" s="18"/>
      <c r="B32" s="19" t="s">
        <v>38</v>
      </c>
      <c r="C32" s="20">
        <v>925944</v>
      </c>
      <c r="D32" s="20">
        <v>158700</v>
      </c>
      <c r="E32" s="20">
        <f t="shared" si="0"/>
        <v>1084644</v>
      </c>
      <c r="F32" s="20">
        <v>686353.47</v>
      </c>
      <c r="G32" s="20">
        <v>686353.47</v>
      </c>
      <c r="H32" s="20">
        <f t="shared" si="1"/>
        <v>398290.53</v>
      </c>
    </row>
    <row r="33" spans="1:8" ht="12.75" x14ac:dyDescent="0.2">
      <c r="A33" s="15" t="s">
        <v>39</v>
      </c>
      <c r="B33" s="16"/>
      <c r="C33" s="21">
        <f>SUM(C34:C42)</f>
        <v>589100</v>
      </c>
      <c r="D33" s="21">
        <f>SUM(D34:D42)</f>
        <v>503669.08</v>
      </c>
      <c r="E33" s="21">
        <f t="shared" si="0"/>
        <v>1092769.08</v>
      </c>
      <c r="F33" s="21">
        <f>SUM(F34:F42)</f>
        <v>475962.27</v>
      </c>
      <c r="G33" s="21">
        <f>SUM(G34:G42)</f>
        <v>475962.27</v>
      </c>
      <c r="H33" s="21">
        <f t="shared" si="1"/>
        <v>616806.81000000006</v>
      </c>
    </row>
    <row r="34" spans="1:8" ht="12.75" x14ac:dyDescent="0.2">
      <c r="A34" s="18"/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ht="12.75" x14ac:dyDescent="0.2">
      <c r="A35" s="18"/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ht="12.75" x14ac:dyDescent="0.2">
      <c r="A36" s="18"/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ht="12.75" x14ac:dyDescent="0.2">
      <c r="A37" s="18"/>
      <c r="B37" s="19" t="s">
        <v>43</v>
      </c>
      <c r="C37" s="20">
        <v>589100</v>
      </c>
      <c r="D37" s="20">
        <v>503669.08</v>
      </c>
      <c r="E37" s="20">
        <f t="shared" si="0"/>
        <v>1092769.08</v>
      </c>
      <c r="F37" s="20">
        <v>475962.27</v>
      </c>
      <c r="G37" s="20">
        <v>475962.27</v>
      </c>
      <c r="H37" s="20">
        <f t="shared" si="1"/>
        <v>616806.81000000006</v>
      </c>
    </row>
    <row r="38" spans="1:8" ht="12.75" x14ac:dyDescent="0.2">
      <c r="A38" s="18"/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ht="12.75" x14ac:dyDescent="0.2">
      <c r="A39" s="18"/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ht="12.75" x14ac:dyDescent="0.2">
      <c r="A40" s="18"/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ht="12.75" x14ac:dyDescent="0.2">
      <c r="A41" s="18"/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ht="12.75" x14ac:dyDescent="0.2">
      <c r="A42" s="18"/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ht="12.75" x14ac:dyDescent="0.2">
      <c r="A43" s="15" t="s">
        <v>49</v>
      </c>
      <c r="B43" s="16"/>
      <c r="C43" s="21">
        <f>SUM(C44:C52)</f>
        <v>2573296</v>
      </c>
      <c r="D43" s="21">
        <f>SUM(D44:D52)</f>
        <v>1415119.94</v>
      </c>
      <c r="E43" s="21">
        <f t="shared" si="0"/>
        <v>3988415.94</v>
      </c>
      <c r="F43" s="21">
        <f>SUM(F44:F52)</f>
        <v>929546.97</v>
      </c>
      <c r="G43" s="21">
        <f>SUM(G44:G52)</f>
        <v>929546.97</v>
      </c>
      <c r="H43" s="21">
        <f t="shared" si="1"/>
        <v>3058868.9699999997</v>
      </c>
    </row>
    <row r="44" spans="1:8" ht="12.75" x14ac:dyDescent="0.2">
      <c r="A44" s="18"/>
      <c r="B44" s="19" t="s">
        <v>50</v>
      </c>
      <c r="C44" s="20">
        <v>2300296</v>
      </c>
      <c r="D44" s="20">
        <v>741166.78</v>
      </c>
      <c r="E44" s="20">
        <f t="shared" si="0"/>
        <v>3041462.7800000003</v>
      </c>
      <c r="F44" s="20">
        <v>449993.81</v>
      </c>
      <c r="G44" s="20">
        <v>449993.81</v>
      </c>
      <c r="H44" s="20">
        <f t="shared" si="1"/>
        <v>2591468.9700000002</v>
      </c>
    </row>
    <row r="45" spans="1:8" ht="12.75" x14ac:dyDescent="0.2">
      <c r="A45" s="18"/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ht="12.75" x14ac:dyDescent="0.2">
      <c r="A46" s="18"/>
      <c r="B46" s="19" t="s">
        <v>52</v>
      </c>
      <c r="C46" s="20">
        <v>0</v>
      </c>
      <c r="D46" s="20">
        <v>444933.16</v>
      </c>
      <c r="E46" s="20">
        <f t="shared" si="0"/>
        <v>444933.16</v>
      </c>
      <c r="F46" s="20">
        <v>444933.16</v>
      </c>
      <c r="G46" s="20">
        <v>444933.16</v>
      </c>
      <c r="H46" s="20">
        <f t="shared" si="1"/>
        <v>0</v>
      </c>
    </row>
    <row r="47" spans="1:8" ht="12.75" x14ac:dyDescent="0.2">
      <c r="A47" s="18"/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ht="12.75" x14ac:dyDescent="0.2">
      <c r="A48" s="18"/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ht="12.75" x14ac:dyDescent="0.2">
      <c r="A49" s="18"/>
      <c r="B49" s="19" t="s">
        <v>55</v>
      </c>
      <c r="C49" s="20">
        <v>250000</v>
      </c>
      <c r="D49" s="20">
        <v>229020</v>
      </c>
      <c r="E49" s="20">
        <f t="shared" si="0"/>
        <v>479020</v>
      </c>
      <c r="F49" s="20">
        <v>34620</v>
      </c>
      <c r="G49" s="20">
        <v>34620</v>
      </c>
      <c r="H49" s="20">
        <f t="shared" si="1"/>
        <v>444400</v>
      </c>
    </row>
    <row r="50" spans="1:8" ht="12.75" x14ac:dyDescent="0.2">
      <c r="A50" s="18"/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ht="12.75" x14ac:dyDescent="0.2">
      <c r="A51" s="18"/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ht="12.75" x14ac:dyDescent="0.2">
      <c r="A52" s="18"/>
      <c r="B52" s="19" t="s">
        <v>58</v>
      </c>
      <c r="C52" s="20">
        <v>23000</v>
      </c>
      <c r="D52" s="20">
        <v>0</v>
      </c>
      <c r="E52" s="20">
        <f t="shared" si="0"/>
        <v>23000</v>
      </c>
      <c r="F52" s="20">
        <v>0</v>
      </c>
      <c r="G52" s="20">
        <v>0</v>
      </c>
      <c r="H52" s="20">
        <f t="shared" si="1"/>
        <v>23000</v>
      </c>
    </row>
    <row r="53" spans="1:8" ht="12.75" x14ac:dyDescent="0.2">
      <c r="A53" s="15" t="s">
        <v>59</v>
      </c>
      <c r="B53" s="16"/>
      <c r="C53" s="21">
        <f>SUM(C54:C56)</f>
        <v>0</v>
      </c>
      <c r="D53" s="21">
        <f>SUM(D54:D56)</f>
        <v>176641.11</v>
      </c>
      <c r="E53" s="21">
        <f t="shared" si="0"/>
        <v>176641.11</v>
      </c>
      <c r="F53" s="21">
        <f>SUM(F54:F56)</f>
        <v>0</v>
      </c>
      <c r="G53" s="21">
        <f>SUM(G54:G56)</f>
        <v>0</v>
      </c>
      <c r="H53" s="21">
        <f t="shared" si="1"/>
        <v>176641.11</v>
      </c>
    </row>
    <row r="54" spans="1:8" ht="12.75" x14ac:dyDescent="0.2">
      <c r="A54" s="18"/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ht="12.75" x14ac:dyDescent="0.2">
      <c r="A55" s="18"/>
      <c r="B55" s="19" t="s">
        <v>61</v>
      </c>
      <c r="C55" s="20">
        <v>0</v>
      </c>
      <c r="D55" s="20">
        <v>176641.11</v>
      </c>
      <c r="E55" s="20">
        <f t="shared" si="0"/>
        <v>176641.11</v>
      </c>
      <c r="F55" s="20">
        <v>0</v>
      </c>
      <c r="G55" s="20">
        <v>0</v>
      </c>
      <c r="H55" s="20">
        <f t="shared" si="1"/>
        <v>176641.11</v>
      </c>
    </row>
    <row r="56" spans="1:8" ht="12.75" x14ac:dyDescent="0.2">
      <c r="A56" s="18"/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ht="12.75" x14ac:dyDescent="0.2">
      <c r="A57" s="15" t="s">
        <v>63</v>
      </c>
      <c r="B57" s="16"/>
      <c r="C57" s="21">
        <f>SUM(C58:C64)</f>
        <v>1689530</v>
      </c>
      <c r="D57" s="21">
        <f>SUM(D58:D64)</f>
        <v>-1195755</v>
      </c>
      <c r="E57" s="21">
        <f t="shared" si="0"/>
        <v>493775</v>
      </c>
      <c r="F57" s="21">
        <f>SUM(F58:F64)</f>
        <v>0</v>
      </c>
      <c r="G57" s="21">
        <f>SUM(G58:G64)</f>
        <v>0</v>
      </c>
      <c r="H57" s="21">
        <f t="shared" si="1"/>
        <v>493775</v>
      </c>
    </row>
    <row r="58" spans="1:8" ht="12.75" x14ac:dyDescent="0.2">
      <c r="A58" s="18"/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ht="12.75" x14ac:dyDescent="0.2">
      <c r="A59" s="18"/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ht="12.75" x14ac:dyDescent="0.2">
      <c r="A60" s="18"/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ht="12.75" x14ac:dyDescent="0.2">
      <c r="A61" s="18"/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ht="12.75" x14ac:dyDescent="0.2">
      <c r="A62" s="18"/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ht="12.75" x14ac:dyDescent="0.2">
      <c r="A63" s="18"/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ht="12.75" x14ac:dyDescent="0.2">
      <c r="A64" s="18"/>
      <c r="B64" s="19" t="s">
        <v>70</v>
      </c>
      <c r="C64" s="20">
        <v>1689530</v>
      </c>
      <c r="D64" s="20">
        <v>-1195755</v>
      </c>
      <c r="E64" s="20">
        <f t="shared" si="0"/>
        <v>493775</v>
      </c>
      <c r="F64" s="20">
        <v>0</v>
      </c>
      <c r="G64" s="20">
        <v>0</v>
      </c>
      <c r="H64" s="20">
        <f t="shared" si="1"/>
        <v>493775</v>
      </c>
    </row>
    <row r="65" spans="1:8" ht="12.75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ht="12.75" x14ac:dyDescent="0.2">
      <c r="A66" s="18"/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ht="12.75" x14ac:dyDescent="0.2">
      <c r="A67" s="18"/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ht="12.75" x14ac:dyDescent="0.2">
      <c r="A68" s="18"/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ht="12.75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ht="12.75" x14ac:dyDescent="0.2">
      <c r="A70" s="18"/>
      <c r="B70" s="19" t="s">
        <v>76</v>
      </c>
      <c r="C70" s="20">
        <v>0</v>
      </c>
      <c r="D70" s="20">
        <v>0</v>
      </c>
      <c r="E70" s="20">
        <f t="shared" ref="E70:E77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ht="12.75" x14ac:dyDescent="0.2">
      <c r="A71" s="18"/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ht="12.75" x14ac:dyDescent="0.2">
      <c r="A72" s="18"/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ht="12.75" x14ac:dyDescent="0.2">
      <c r="A73" s="18"/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ht="12.75" x14ac:dyDescent="0.2">
      <c r="A74" s="18"/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ht="12.75" x14ac:dyDescent="0.2">
      <c r="A75" s="18"/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ht="12.75" x14ac:dyDescent="0.2">
      <c r="A76" s="22"/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ht="12.75" x14ac:dyDescent="0.2">
      <c r="A77" s="25"/>
      <c r="B77" s="26" t="s">
        <v>83</v>
      </c>
      <c r="C77" s="27">
        <f t="shared" ref="C77:H77" si="4">SUM(C5+C13+C23+C33+C43+C53+C57+C65+C69)</f>
        <v>36042480</v>
      </c>
      <c r="D77" s="27">
        <f t="shared" si="4"/>
        <v>28507946.780000001</v>
      </c>
      <c r="E77" s="27">
        <f t="shared" si="4"/>
        <v>64550426.779999994</v>
      </c>
      <c r="F77" s="27">
        <f t="shared" si="4"/>
        <v>37748330.350000001</v>
      </c>
      <c r="G77" s="27">
        <f t="shared" si="4"/>
        <v>37748330.350000001</v>
      </c>
      <c r="H77" s="27">
        <f t="shared" si="4"/>
        <v>26802096.430000003</v>
      </c>
    </row>
    <row r="78" spans="1:8" ht="12.75" x14ac:dyDescent="0.2">
      <c r="A78" s="28"/>
      <c r="B78" s="28"/>
      <c r="C78" s="28"/>
      <c r="D78" s="28"/>
      <c r="E78" s="28"/>
      <c r="F78" s="28"/>
      <c r="G78" s="28"/>
      <c r="H78" s="28"/>
    </row>
    <row r="79" spans="1:8" ht="12.75" x14ac:dyDescent="0.2">
      <c r="A79" s="28"/>
      <c r="B79" s="29" t="s">
        <v>84</v>
      </c>
      <c r="C79" s="30"/>
      <c r="D79" s="30"/>
      <c r="E79" s="30"/>
      <c r="F79" s="31"/>
      <c r="G79" s="31"/>
      <c r="H79" s="28"/>
    </row>
    <row r="80" spans="1:8" ht="12.75" x14ac:dyDescent="0.2">
      <c r="A80" s="28"/>
      <c r="B80" s="30"/>
      <c r="C80" s="30"/>
      <c r="D80" s="30"/>
      <c r="E80" s="30"/>
      <c r="F80" s="30"/>
      <c r="G80" s="30"/>
      <c r="H80" s="28"/>
    </row>
    <row r="81" spans="1:8" ht="12.75" x14ac:dyDescent="0.2">
      <c r="A81" s="28"/>
      <c r="B81" s="30"/>
      <c r="C81" s="30"/>
      <c r="D81" s="30"/>
      <c r="E81" s="30"/>
      <c r="F81" s="30"/>
      <c r="G81" s="30"/>
      <c r="H81" s="28"/>
    </row>
    <row r="82" spans="1:8" ht="12.75" x14ac:dyDescent="0.2">
      <c r="A82" s="28"/>
      <c r="B82" s="30"/>
      <c r="C82" s="30"/>
      <c r="D82" s="30"/>
      <c r="E82" s="30"/>
      <c r="F82" s="30"/>
      <c r="G82" s="30"/>
      <c r="H82" s="28"/>
    </row>
    <row r="83" spans="1:8" ht="12.75" x14ac:dyDescent="0.2">
      <c r="A83" s="28"/>
      <c r="B83" s="30"/>
      <c r="C83" s="30"/>
      <c r="D83" s="30"/>
      <c r="E83" s="30"/>
      <c r="F83" s="30"/>
      <c r="G83" s="30"/>
      <c r="H83" s="28"/>
    </row>
    <row r="84" spans="1:8" ht="12.75" x14ac:dyDescent="0.2">
      <c r="A84" s="28"/>
      <c r="B84" s="30"/>
      <c r="C84" s="30"/>
      <c r="D84" s="30"/>
      <c r="E84" s="30"/>
      <c r="F84" s="30"/>
      <c r="G84" s="30"/>
      <c r="H84" s="28"/>
    </row>
    <row r="85" spans="1:8" ht="12.75" x14ac:dyDescent="0.2">
      <c r="A85" s="28"/>
      <c r="B85" s="30"/>
      <c r="C85" s="30"/>
      <c r="D85" s="30"/>
      <c r="E85" s="30"/>
      <c r="F85" s="30"/>
      <c r="G85" s="30"/>
      <c r="H85" s="28"/>
    </row>
    <row r="86" spans="1:8" ht="12.75" x14ac:dyDescent="0.2">
      <c r="A86" s="28"/>
      <c r="B86" s="30"/>
      <c r="C86" s="30"/>
      <c r="D86" s="31" t="s">
        <v>85</v>
      </c>
      <c r="E86" s="31" t="s">
        <v>85</v>
      </c>
      <c r="F86" s="31" t="s">
        <v>85</v>
      </c>
      <c r="G86" s="31" t="s">
        <v>85</v>
      </c>
      <c r="H86" s="28" t="s">
        <v>85</v>
      </c>
    </row>
    <row r="87" spans="1:8" ht="12.75" x14ac:dyDescent="0.2">
      <c r="A87" s="28"/>
      <c r="B87" s="32"/>
      <c r="C87" s="33"/>
      <c r="D87" s="30"/>
      <c r="E87" s="32"/>
      <c r="F87" s="32"/>
      <c r="G87" s="32"/>
      <c r="H87" s="28"/>
    </row>
    <row r="88" spans="1:8" ht="12.75" x14ac:dyDescent="0.2">
      <c r="A88" s="28"/>
      <c r="B88" s="34" t="s">
        <v>86</v>
      </c>
      <c r="C88" s="35"/>
      <c r="D88" s="30"/>
      <c r="E88" s="30"/>
      <c r="F88" s="36" t="s">
        <v>87</v>
      </c>
      <c r="G88" s="36"/>
      <c r="H88" s="28"/>
    </row>
    <row r="89" spans="1:8" ht="12.75" x14ac:dyDescent="0.2">
      <c r="A89" s="28"/>
      <c r="B89" s="34" t="s">
        <v>88</v>
      </c>
      <c r="C89" s="28"/>
      <c r="D89" s="30"/>
      <c r="E89" s="30"/>
      <c r="F89" s="37" t="s">
        <v>89</v>
      </c>
      <c r="G89" s="37"/>
      <c r="H89" s="28"/>
    </row>
    <row r="90" spans="1:8" ht="12.75" x14ac:dyDescent="0.2">
      <c r="A90" s="28"/>
      <c r="B90" s="28"/>
      <c r="C90" s="28"/>
      <c r="D90" s="28"/>
      <c r="E90" s="28"/>
      <c r="F90" s="28"/>
      <c r="G90" s="28"/>
      <c r="H90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1181102362204722" right="0.5118110236220472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2019-10-21T17:25:36Z</cp:lastPrinted>
  <dcterms:created xsi:type="dcterms:W3CDTF">2019-10-21T17:23:04Z</dcterms:created>
  <dcterms:modified xsi:type="dcterms:W3CDTF">2019-10-21T17:26:01Z</dcterms:modified>
</cp:coreProperties>
</file>