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<sst xmlns="http://schemas.openxmlformats.org/spreadsheetml/2006/main" count="125" uniqueCount="124">
  <si>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</si>
  <si>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</si>
  <si>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</si>
  <si>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</si>
  <si>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</si>
  <si>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</si>
  <si>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</si>
  <si>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</si>
  <si>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</si>
  <si>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</si>
  <si>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</si>
  <si>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</si>
  <si>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</si>
  <si>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</si>
  <si>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</si>
  <si>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</si>
  <si>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</si>
  <si>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</si>
  <si>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</si>
  <si>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</si>
  <si>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</si>
  <si>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</si>
  <si>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</si>
  <si>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</si>
  <si>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</si>
  <si>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</si>
  <si>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</si>
  <si>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</si>
  <si>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</si>
  <si>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</si>
  <si>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</si>
  <si>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</si>
  <si>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</si>
  <si>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</si>
  <si>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</si>
  <si>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</si>
  <si>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</si>
  <si>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</si>
  <si>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</si>
  <si>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</si>
  <si>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</si>
  <si>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</si>
  <si>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</si>
  <si>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</si>
  <si>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</si>
  <si>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</si>
  <si>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</si>
  <si>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</si>
  <si>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</si>
  <si>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</si>
  <si>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</si>
  <si>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</si>
  <si>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</si>
  <si>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</si>
  <si>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</si>
  <si>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</si>
  <si>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</si>
  <si>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</si>
  <si>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</si>
  <si>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</si>
  <si>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</si>
  <si>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</si>
  <si>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</si>
  <si>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</si>
  <si>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</si>
  <si>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</si>
  <si>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</si>
  <si>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</si>
  <si>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</si>
  <si>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</si>
  <si>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</si>
  <si>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</si>
  <si>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</si>
  <si>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</si>
  <si>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</si>
  <si>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</si>
  <si>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</si>
  <si>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</si>
  <si>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</si>
  <si>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</si>
  <si>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</si>
  <si>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</si>
  <si>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</si>
  <si>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</si>
  <si>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</si>
  <si>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</si>
  <si>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</si>
  <si>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</si>
  <si>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</si>
  <si>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</si>
  <si>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</si>
  <si>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</si>
  <si>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</si>
  <si>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</si>
  <si>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</si>
  <si>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</si>
  <si>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</si>
  <si>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</si>
  <si>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</si>
  <si>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</si>
  <si>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</si>
  <si>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</si>
  <si>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</si>
  <si>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</si>
  <si>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</si>
  <si>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</si>
  <si>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</si>
  <si>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</si>
  <si>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</si>
  <si>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</si>
  <si>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</si>
  <si>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</si>
  <si>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</si>
  <si>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</si>
  <si>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</si>
  <si>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</si>
  <si>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</si>
  <si>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</si>
  <si>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</si>
  <si>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30 de Septiembre de 2019 y al 31 de Diciembre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</si>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</sst>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20" t="s">
        <v>0</v>
      </c>
      <c r="B2" s="21">
        <v>2019</v>
      </c>
      <c r="C2" s="21">
        <v>2018</v>
      </c>
      <c r="D2" s="20" t="s">
        <v>0</v>
      </c>
      <c r="E2" s="21">
        <v>2019</v>
      </c>
      <c r="F2" s="21">
        <v>2018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7">
        <f>SUM(B7:B13)</f>
        <v>29531128.150000002</v>
      </c>
      <c r="C6" s="7">
        <f>SUM(C7:C13)</f>
        <v>24489083.330000002</v>
      </c>
      <c r="D6" s="3" t="s">
        <v>6</v>
      </c>
      <c r="E6" s="7">
        <f>SUM(E7:E15)</f>
        <v>931215.29</v>
      </c>
      <c r="F6" s="7">
        <f>SUM(F7:F15)</f>
        <v>5751331.54</v>
      </c>
    </row>
    <row r="7" spans="1:6" x14ac:dyDescent="0.2">
      <c r="A7" s="8" t="s">
        <v>7</v>
      </c>
      <c r="B7" s="7"/>
      <c r="C7" s="7"/>
      <c r="D7" s="9" t="s">
        <v>8</v>
      </c>
      <c r="E7" s="7">
        <v>0</v>
      </c>
      <c r="F7" s="7">
        <v>0</v>
      </c>
    </row>
    <row r="8" spans="1:6" x14ac:dyDescent="0.2">
      <c r="A8" s="8" t="s">
        <v>9</v>
      </c>
      <c r="B8" s="7">
        <v>28820422.870000001</v>
      </c>
      <c r="C8" s="7">
        <v>23308825.940000001</v>
      </c>
      <c r="D8" s="9" t="s">
        <v>10</v>
      </c>
      <c r="E8" s="7">
        <v>0</v>
      </c>
      <c r="F8" s="7">
        <v>50980.45</v>
      </c>
    </row>
    <row r="9" spans="1:6" x14ac:dyDescent="0.2">
      <c r="A9" s="8" t="s">
        <v>11</v>
      </c>
      <c r="B9" s="7"/>
      <c r="C9" s="7"/>
      <c r="D9" s="9" t="s">
        <v>12</v>
      </c>
      <c r="E9" s="7">
        <v>0</v>
      </c>
      <c r="F9" s="7">
        <v>0</v>
      </c>
    </row>
    <row r="10" spans="1:6" x14ac:dyDescent="0.2">
      <c r="A10" s="8" t="s">
        <v>13</v>
      </c>
      <c r="B10" s="7">
        <v>710705.28</v>
      </c>
      <c r="C10" s="7">
        <v>1180257.3899999999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539256.46</v>
      </c>
      <c r="F13" s="7">
        <v>1578521.17</v>
      </c>
    </row>
    <row r="14" spans="1:6" x14ac:dyDescent="0.2">
      <c r="A14" s="1" t="s">
        <v>21</v>
      </c>
      <c r="B14" s="7">
        <f>SUM(B15:B21)</f>
        <v>300772.47000000003</v>
      </c>
      <c r="C14" s="7">
        <f>SUM(C15:C21)</f>
        <v>365705.95</v>
      </c>
      <c r="D14" s="9" t="s">
        <v>22</v>
      </c>
      <c r="E14" s="7"/>
      <c r="F14" s="7"/>
    </row>
    <row r="15" spans="1:6" x14ac:dyDescent="0.2">
      <c r="A15" s="8" t="s">
        <v>23</v>
      </c>
      <c r="B15" s="7"/>
      <c r="C15" s="7"/>
      <c r="D15" s="9" t="s">
        <v>24</v>
      </c>
      <c r="E15" s="7">
        <v>391958.83</v>
      </c>
      <c r="F15" s="7">
        <v>4121829.92</v>
      </c>
    </row>
    <row r="16" spans="1:6" x14ac:dyDescent="0.2">
      <c r="A16" s="8" t="s">
        <v>25</v>
      </c>
      <c r="B16" s="7">
        <v>0</v>
      </c>
      <c r="C16" s="7">
        <v>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127142.96</v>
      </c>
      <c r="C17" s="7">
        <v>47625.96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14000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159629.51</v>
      </c>
      <c r="C21" s="7">
        <v>318079.99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0</v>
      </c>
      <c r="C22" s="7">
        <f>SUM(C23:C27)</f>
        <v>0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0</v>
      </c>
      <c r="C23" s="7">
        <v>0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0</v>
      </c>
      <c r="C26" s="7">
        <v>0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2.5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6000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6000</v>
      </c>
      <c r="D39" s="3" t="s">
        <v>72</v>
      </c>
      <c r="E39" s="7">
        <f>SUM(E40:E42)</f>
        <v>0</v>
      </c>
      <c r="F39" s="7">
        <f>SUM(F40:F42)</f>
        <v>0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</v>
      </c>
      <c r="F42" s="7">
        <v>0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29837900.620000001</v>
      </c>
      <c r="C44" s="5">
        <f>C6+C14+C22+C28+C34+C35+C38</f>
        <v>24860789.280000001</v>
      </c>
      <c r="D44" s="6" t="s">
        <v>80</v>
      </c>
      <c r="E44" s="5">
        <f>E6+E16+E20+E23+E24+E28+E35+E39</f>
        <v>931215.29</v>
      </c>
      <c r="F44" s="5">
        <f>F6+F16+F20+F23+F24+F28+F35+F39</f>
        <v>5751331.54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126408254.3</v>
      </c>
      <c r="C49" s="7">
        <v>126408254.3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34050871.799999997</v>
      </c>
      <c r="C50" s="7">
        <v>34279693.090000004</v>
      </c>
      <c r="D50" s="3" t="s">
        <v>90</v>
      </c>
      <c r="E50" s="7">
        <v>0</v>
      </c>
      <c r="F50" s="7">
        <v>0</v>
      </c>
    </row>
    <row r="51" spans="1:6" ht="20.2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-27780626.68</v>
      </c>
      <c r="C52" s="7">
        <v>-29086493.879999999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931215.29</v>
      </c>
      <c r="F56" s="5">
        <f>F54+F44</f>
        <v>5751331.54</v>
      </c>
    </row>
    <row r="57" spans="1:6" x14ac:dyDescent="0.2">
      <c r="A57" s="10" t="s">
        <v>100</v>
      </c>
      <c r="B57" s="5">
        <f>SUM(B47:B55)</f>
        <v>132678499.41999999</v>
      </c>
      <c r="C57" s="5">
        <f>SUM(C47:C55)</f>
        <v>131601453.50999999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162516400.03999999</v>
      </c>
      <c r="C59" s="5">
        <f>C44+C57</f>
        <v>156462242.78999999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123527084.63000001</v>
      </c>
      <c r="F60" s="7">
        <f>SUM(F61:F63)</f>
        <v>121204401.63000001</v>
      </c>
    </row>
    <row r="61" spans="1:6" x14ac:dyDescent="0.2">
      <c r="A61" s="11"/>
      <c r="B61" s="7"/>
      <c r="C61" s="7"/>
      <c r="D61" s="3" t="s">
        <v>104</v>
      </c>
      <c r="E61" s="7">
        <v>122423534.93000001</v>
      </c>
      <c r="F61" s="7">
        <v>120100851.93000001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38058100.120000005</v>
      </c>
      <c r="F65" s="7">
        <f>SUM(F66:F70)</f>
        <v>29506509.620000005</v>
      </c>
    </row>
    <row r="66" spans="1:6" x14ac:dyDescent="0.2">
      <c r="A66" s="11"/>
      <c r="B66" s="7"/>
      <c r="C66" s="7"/>
      <c r="D66" s="3" t="s">
        <v>108</v>
      </c>
      <c r="E66" s="7">
        <v>9256861.3499999996</v>
      </c>
      <c r="F66" s="7">
        <v>-3903975.67</v>
      </c>
    </row>
    <row r="67" spans="1:6" x14ac:dyDescent="0.2">
      <c r="A67" s="11"/>
      <c r="B67" s="7"/>
      <c r="C67" s="7"/>
      <c r="D67" s="3" t="s">
        <v>109</v>
      </c>
      <c r="E67" s="7">
        <v>25405191.850000001</v>
      </c>
      <c r="F67" s="7">
        <v>31014438.370000001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3396046.92</v>
      </c>
      <c r="F69" s="7">
        <v>2396046.92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161585184.75</v>
      </c>
      <c r="F76" s="5">
        <f>F60+F65+F72</f>
        <v>150710911.25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162516400.03999999</v>
      </c>
      <c r="F78" s="5">
        <f>F56+F76</f>
        <v>156462242.78999999</v>
      </c>
    </row>
    <row r="79" spans="1:6" x14ac:dyDescent="0.2">
      <c r="A79" s="13"/>
      <c r="B79" s="14"/>
      <c r="C79" s="14"/>
      <c r="D79" s="15"/>
      <c r="E79" s="14"/>
      <c r="F79" s="14"/>
    </row>
    <row r="85" spans="1:4" x14ac:dyDescent="0.2">
      <c r="A85" s="22"/>
      <c r="B85" s="24"/>
      <c r="C85" s="24"/>
      <c r="D85" s="22"/>
    </row>
    <row r="86" spans="1:4" x14ac:dyDescent="0.2">
      <c r="A86" s="23" t="s">
        <v>120</v>
      </c>
      <c r="B86" s="24"/>
      <c r="C86" s="24"/>
      <c r="D86" s="23" t="s">
        <v>121</v>
      </c>
    </row>
    <row r="87" spans="1:4" x14ac:dyDescent="0.2">
      <c r="A87" s="23" t="s">
        <v>122</v>
      </c>
      <c r="B87" s="24"/>
      <c r="C87" s="24"/>
      <c r="D87" s="23" t="s">
        <v>123</v>
      </c>
    </row>
  </sheetData>
  <mergeCells count="1">
    <mergeCell ref="A1:F1"/>
  </mergeCells>
  <pageMargins left="0.51181102362204722" right="0.51181102362204722" top="0.55118110236220474" bottom="0.74803149606299213" header="0.31496062992125984" footer="0.31496062992125984"/>
  <pageSetup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2019-10-21T18:48:08Z</cp:lastPrinted>
  <dcterms:created xsi:type="dcterms:W3CDTF">2017-01-11T17:17:46Z</dcterms:created>
  <dcterms:modified xsi:type="dcterms:W3CDTF">2019-10-21T18:49:05Z</dcterms:modified>
</cp:coreProperties>
</file>