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PRESUPUESTARIA\"/>
    </mc:Choice>
  </mc:AlternateContent>
  <bookViews>
    <workbookView xWindow="0" yWindow="0" windowWidth="19200" windowHeight="108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I13" i="1"/>
  <c r="I12" i="1" l="1"/>
  <c r="F12" i="1"/>
  <c r="I11" i="1"/>
  <c r="F11" i="1"/>
  <c r="I10" i="1"/>
  <c r="F10" i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<sst xmlns="http://schemas.openxmlformats.org/spreadsheetml/2006/main" count="32" uniqueCount="32">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</sst>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4" fontId="3" fillId="0" borderId="12" xfId="0" applyNumberFormat="1" applyFont="1" applyBorder="1"/>
    <xf numFmtId="2" fontId="3" fillId="0" borderId="12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21" customWidth="1"/>
    <col min="3" max="3" width="45.85546875" style="21" customWidth="1"/>
    <col min="4" max="4" width="16.7109375" style="21" customWidth="1"/>
    <col min="5" max="5" width="16.140625" style="21" customWidth="1"/>
    <col min="6" max="9" width="15.28515625" style="21" customWidth="1"/>
    <col min="10" max="10" width="4" style="1" customWidth="1"/>
    <col min="11" max="16384" width="11.42578125" style="21"/>
  </cols>
  <sheetData>
    <row r="1" spans="2:9" ht="16.5" customHeight="1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ht="16.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ht="16.5" customHeight="1" x14ac:dyDescent="0.2">
      <c r="B3" s="29" t="s">
        <v>31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2</v>
      </c>
      <c r="D5" s="30" t="s">
        <v>3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4</v>
      </c>
      <c r="C7" s="32"/>
      <c r="D7" s="37" t="s">
        <v>5</v>
      </c>
      <c r="E7" s="37"/>
      <c r="F7" s="37"/>
      <c r="G7" s="37"/>
      <c r="H7" s="37"/>
      <c r="I7" s="38" t="s">
        <v>6</v>
      </c>
    </row>
    <row r="8" spans="2:9" ht="25.5" x14ac:dyDescent="0.2">
      <c r="B8" s="33"/>
      <c r="C8" s="34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39"/>
    </row>
    <row r="9" spans="2:9" x14ac:dyDescent="0.2">
      <c r="B9" s="35"/>
      <c r="C9" s="36"/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6" t="s">
        <v>17</v>
      </c>
    </row>
    <row r="10" spans="2:9" ht="21" customHeight="1" x14ac:dyDescent="0.2">
      <c r="B10" s="7"/>
      <c r="C10" s="8" t="s">
        <v>18</v>
      </c>
      <c r="D10" s="9"/>
      <c r="E10" s="9"/>
      <c r="F10" s="9">
        <f t="shared" ref="F10:F12" si="0">D10+E10</f>
        <v>0</v>
      </c>
      <c r="G10" s="9"/>
      <c r="H10" s="9"/>
      <c r="I10" s="9">
        <f>+H10-D10</f>
        <v>0</v>
      </c>
    </row>
    <row r="11" spans="2:9" ht="21" customHeight="1" x14ac:dyDescent="0.2">
      <c r="B11" s="10"/>
      <c r="C11" s="11" t="s">
        <v>19</v>
      </c>
      <c r="D11" s="12"/>
      <c r="E11" s="12"/>
      <c r="F11" s="13">
        <f t="shared" si="0"/>
        <v>0</v>
      </c>
      <c r="G11" s="12"/>
      <c r="H11" s="12"/>
      <c r="I11" s="13">
        <f t="shared" ref="I11:I12" si="1">+H11-D11</f>
        <v>0</v>
      </c>
    </row>
    <row r="12" spans="2:9" ht="21" customHeight="1" x14ac:dyDescent="0.2">
      <c r="B12" s="10"/>
      <c r="C12" s="11" t="s">
        <v>20</v>
      </c>
      <c r="D12" s="12"/>
      <c r="E12" s="12"/>
      <c r="F12" s="13">
        <f t="shared" si="0"/>
        <v>0</v>
      </c>
      <c r="G12" s="12"/>
      <c r="H12" s="12"/>
      <c r="I12" s="13">
        <f t="shared" si="1"/>
        <v>0</v>
      </c>
    </row>
    <row r="13" spans="2:9" ht="21" customHeight="1" x14ac:dyDescent="0.2">
      <c r="B13" s="10"/>
      <c r="C13" s="11" t="s">
        <v>21</v>
      </c>
      <c r="D13" s="25">
        <v>3755431</v>
      </c>
      <c r="E13" s="25">
        <v>2660649</v>
      </c>
      <c r="F13" s="25">
        <v>6416080</v>
      </c>
      <c r="G13" s="25">
        <v>1259692.77</v>
      </c>
      <c r="H13" s="25">
        <v>1259692.77</v>
      </c>
      <c r="I13" s="25">
        <f>H13-D13</f>
        <v>-2495738.23</v>
      </c>
    </row>
    <row r="14" spans="2:9" ht="21" customHeight="1" x14ac:dyDescent="0.2">
      <c r="B14" s="10"/>
      <c r="C14" s="11" t="s">
        <v>22</v>
      </c>
      <c r="D14" s="26">
        <v>0</v>
      </c>
      <c r="E14" s="25">
        <v>26180988.640000001</v>
      </c>
      <c r="F14" s="25">
        <v>26180988.640000001</v>
      </c>
      <c r="G14" s="25">
        <v>6132079</v>
      </c>
      <c r="H14" s="25">
        <v>6132079</v>
      </c>
      <c r="I14" s="25">
        <v>6132079</v>
      </c>
    </row>
    <row r="15" spans="2:9" ht="21" customHeight="1" x14ac:dyDescent="0.2">
      <c r="B15" s="10"/>
      <c r="C15" s="11" t="s">
        <v>23</v>
      </c>
      <c r="D15" s="25">
        <v>30988235.66</v>
      </c>
      <c r="E15" s="25">
        <v>1908529.03</v>
      </c>
      <c r="F15" s="25">
        <v>32896764.690000001</v>
      </c>
      <c r="G15" s="25">
        <v>12802108.289999999</v>
      </c>
      <c r="H15" s="25">
        <v>12802108.289999999</v>
      </c>
      <c r="I15" s="25">
        <v>-18186127.370000001</v>
      </c>
    </row>
    <row r="16" spans="2:9" s="1" customFormat="1" ht="21" customHeight="1" x14ac:dyDescent="0.2">
      <c r="B16" s="10"/>
      <c r="C16" s="11" t="s">
        <v>24</v>
      </c>
      <c r="D16" s="26">
        <v>0</v>
      </c>
      <c r="E16" s="25">
        <v>260470.31</v>
      </c>
      <c r="F16" s="25">
        <v>260470.31</v>
      </c>
      <c r="G16" s="25">
        <v>0</v>
      </c>
      <c r="H16" s="25">
        <v>0</v>
      </c>
      <c r="I16" s="25">
        <v>0</v>
      </c>
    </row>
    <row r="17" spans="1:10" s="1" customFormat="1" x14ac:dyDescent="0.2">
      <c r="B17" s="10"/>
      <c r="C17" s="11"/>
      <c r="D17" s="14"/>
      <c r="E17" s="14"/>
      <c r="F17" s="14"/>
      <c r="G17" s="14"/>
      <c r="H17" s="14"/>
      <c r="I17" s="14"/>
    </row>
    <row r="18" spans="1:10" s="19" customFormat="1" ht="27" customHeight="1" x14ac:dyDescent="0.2">
      <c r="A18" s="15"/>
      <c r="B18" s="16"/>
      <c r="C18" s="17" t="s">
        <v>25</v>
      </c>
      <c r="D18" s="18">
        <f t="shared" ref="D18:I18" si="2">SUM(D10:D16)</f>
        <v>34743666.659999996</v>
      </c>
      <c r="E18" s="18">
        <f t="shared" si="2"/>
        <v>31010636.98</v>
      </c>
      <c r="F18" s="18">
        <f t="shared" si="2"/>
        <v>65754303.640000001</v>
      </c>
      <c r="G18" s="18">
        <f t="shared" si="2"/>
        <v>20193880.059999999</v>
      </c>
      <c r="H18" s="18">
        <f t="shared" si="2"/>
        <v>20193880.059999999</v>
      </c>
      <c r="I18" s="18">
        <f t="shared" si="2"/>
        <v>-14549786.600000001</v>
      </c>
      <c r="J18" s="15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22" t="s">
        <v>26</v>
      </c>
      <c r="D20" s="20"/>
      <c r="E20" s="20"/>
      <c r="F20" s="20"/>
      <c r="G20" s="20"/>
      <c r="H20" s="20"/>
      <c r="I20" s="20"/>
    </row>
    <row r="21" spans="1:10" x14ac:dyDescent="0.2">
      <c r="C21" s="22"/>
      <c r="D21" s="20"/>
      <c r="E21" s="20"/>
      <c r="F21" s="20"/>
      <c r="G21" s="20"/>
      <c r="H21" s="20"/>
      <c r="I21" s="20"/>
    </row>
    <row r="22" spans="1:10" x14ac:dyDescent="0.2">
      <c r="C22" s="22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23"/>
    </row>
    <row r="25" spans="1:10" x14ac:dyDescent="0.2">
      <c r="C25" s="24" t="s">
        <v>27</v>
      </c>
      <c r="F25" s="27" t="s">
        <v>29</v>
      </c>
      <c r="G25" s="27"/>
      <c r="H25" s="27"/>
      <c r="I25" s="27"/>
    </row>
    <row r="26" spans="1:10" x14ac:dyDescent="0.2">
      <c r="C26" s="24" t="s">
        <v>28</v>
      </c>
      <c r="F26" s="28" t="s">
        <v>30</v>
      </c>
      <c r="G26" s="28"/>
      <c r="H26" s="28"/>
      <c r="I26" s="2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2018-04-24T20:59:59Z</cp:lastPrinted>
  <dcterms:created xsi:type="dcterms:W3CDTF">2017-10-24T15:17:18Z</dcterms:created>
  <dcterms:modified xsi:type="dcterms:W3CDTF">2018-04-24T21:00:07Z</dcterms:modified>
</cp:coreProperties>
</file>