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SUSTITUIR\"/>
    </mc:Choice>
  </mc:AlternateContent>
  <bookViews>
    <workbookView xWindow="0" yWindow="0" windowWidth="19170" windowHeight="108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J55" i="1"/>
  <c r="J52" i="1"/>
  <c r="J51" i="1"/>
  <c r="J50" i="1"/>
  <c r="J37" i="1"/>
  <c r="G37" i="1"/>
  <c r="J36" i="1"/>
  <c r="G36" i="1"/>
  <c r="I28" i="1"/>
  <c r="H28" i="1"/>
  <c r="F28" i="1"/>
  <c r="E28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<sst xmlns="http://schemas.openxmlformats.org/spreadsheetml/2006/main" count="88" uniqueCount="48">
  <si>
    <t>ESTADO ANALÍTICO DE INGRESOS</t>
  </si>
  <si>
    <t>POR FUENTE DE FINANCIAMIENTO Y FUENTE DE FINANCIAMIENTO/RUBRO</t>
  </si>
  <si>
    <t>Del 1 de Enero al 31 de Marzo de 2018</t>
  </si>
  <si>
    <t xml:space="preserve">Ente Público:      </t>
  </si>
  <si>
    <t>INSTITUTO TECNOLOGICO SUPERIOR DEL SUR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</si>
  <si>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</si>
  <si>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</si>
  <si>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</si>
  <si>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</si>
  <si>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</si>
  <si>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</si>
  <si>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</si>
  <si>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</si>
  <si>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</si>
  <si>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</si>
  <si>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</si>
  <si>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</si>
  <si>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</si>
  <si>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</si>
  <si>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</si>
  <si>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</si>
  <si>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</si>
  <si>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</si>
  <si>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</si>
  <si>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</si>
  <si>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</si>
  <si>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</si>
  <si>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</si>
  <si>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</si>
  <si>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</si>
  <si>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</si>
  <si>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</si>
  <si>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</si>
  <si>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</si>
  <si>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 </t>
  </si>
  <si>
    <t>Ingresos excedentes¹</t>
  </si>
  <si>
    <t>Estado Analítico de Ingresos
Por Fuente de Financiamiento</t>
  </si>
  <si>
    <t>Ingresos del Gobierno</t>
  </si>
  <si>
    <t xml:space="preserve">       Corriente</t>
  </si>
  <si>
    <t>No comprendidos en las fracciones de la Ley de Ingresos causadas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</si>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</sst>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0" fontId="5" fillId="2" borderId="6" xfId="2" applyFont="1" applyFill="1" applyBorder="1"/>
    <xf numFmtId="43" fontId="5" fillId="2" borderId="7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6" fillId="2" borderId="10" xfId="1" applyFont="1" applyFill="1" applyBorder="1" applyAlignment="1">
      <alignment vertical="center" wrapText="1"/>
    </xf>
    <xf numFmtId="4" fontId="2" fillId="0" borderId="10" xfId="0" applyNumberFormat="1" applyFont="1" applyBorder="1"/>
    <xf numFmtId="0" fontId="2" fillId="0" borderId="10" xfId="0" applyFont="1" applyBorder="1"/>
    <xf numFmtId="0" fontId="5" fillId="2" borderId="8" xfId="2" applyFont="1" applyFill="1" applyBorder="1" applyAlignment="1">
      <alignment horizontal="center" vertical="center"/>
    </xf>
    <xf numFmtId="0" fontId="2" fillId="0" borderId="0" xfId="0" applyFont="1"/>
    <xf numFmtId="0" fontId="7" fillId="2" borderId="0" xfId="2" applyFont="1" applyFill="1"/>
    <xf numFmtId="0" fontId="5" fillId="2" borderId="1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wrapText="1"/>
    </xf>
    <xf numFmtId="43" fontId="5" fillId="2" borderId="13" xfId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left" wrapText="1"/>
    </xf>
    <xf numFmtId="43" fontId="8" fillId="2" borderId="10" xfId="1" applyFont="1" applyFill="1" applyBorder="1" applyAlignment="1">
      <alignment vertical="center" wrapText="1"/>
    </xf>
    <xf numFmtId="43" fontId="8" fillId="2" borderId="7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9" fillId="2" borderId="5" xfId="0" applyFont="1" applyFill="1" applyBorder="1" applyAlignment="1">
      <alignment vertical="top" wrapText="1"/>
    </xf>
    <xf numFmtId="43" fontId="3" fillId="2" borderId="5" xfId="1" applyFont="1" applyFill="1" applyBorder="1" applyAlignment="1">
      <alignment vertical="top" wrapText="1"/>
    </xf>
    <xf numFmtId="43" fontId="3" fillId="0" borderId="14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43" fontId="8" fillId="2" borderId="13" xfId="1" applyFont="1" applyFill="1" applyBorder="1" applyAlignment="1">
      <alignment horizontal="right" vertical="center" wrapText="1"/>
    </xf>
    <xf numFmtId="0" fontId="7" fillId="2" borderId="4" xfId="2" applyFont="1" applyFill="1" applyBorder="1"/>
    <xf numFmtId="0" fontId="7" fillId="2" borderId="5" xfId="2" applyFont="1" applyFill="1" applyBorder="1"/>
    <xf numFmtId="0" fontId="7" fillId="2" borderId="6" xfId="2" applyFont="1" applyFill="1" applyBorder="1"/>
    <xf numFmtId="0" fontId="7" fillId="2" borderId="8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2" borderId="9" xfId="0" applyFont="1" applyFill="1" applyBorder="1"/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/>
    <xf numFmtId="0" fontId="2" fillId="0" borderId="9" xfId="0" applyFont="1" applyBorder="1" applyAlignment="1"/>
    <xf numFmtId="0" fontId="7" fillId="2" borderId="0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8" xfId="2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0" borderId="9" xfId="0" applyFont="1" applyBorder="1" applyAlignment="1"/>
    <xf numFmtId="43" fontId="7" fillId="2" borderId="10" xfId="1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centerContinuous"/>
    </xf>
    <xf numFmtId="0" fontId="10" fillId="2" borderId="3" xfId="2" applyFont="1" applyFill="1" applyBorder="1" applyAlignment="1">
      <alignment horizontal="left" wrapText="1" indent="1"/>
    </xf>
    <xf numFmtId="4" fontId="4" fillId="0" borderId="2" xfId="0" applyNumberFormat="1" applyFont="1" applyBorder="1"/>
    <xf numFmtId="0" fontId="11" fillId="0" borderId="0" xfId="0" applyFont="1"/>
    <xf numFmtId="43" fontId="12" fillId="2" borderId="5" xfId="1" applyFont="1" applyFill="1" applyBorder="1" applyAlignment="1">
      <alignment vertical="top" wrapText="1"/>
    </xf>
    <xf numFmtId="43" fontId="13" fillId="0" borderId="14" xfId="1" applyFont="1" applyBorder="1" applyAlignment="1">
      <alignment horizontal="center" vertical="top" wrapText="1"/>
    </xf>
    <xf numFmtId="43" fontId="13" fillId="0" borderId="3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5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66"/>
  <sheetViews>
    <sheetView showGridLines="0" tabSelected="1" zoomScale="85" zoomScaleNormal="85" workbookViewId="0">
      <selection activeCell="B3" sqref="B3:J3"/>
    </sheetView>
  </sheetViews>
  <sheetFormatPr baseColWidth="10" defaultRowHeight="12.75" x14ac:dyDescent="0.2"/>
  <cols>
    <col min="1" max="1" width="1.140625" style="1" customWidth="1"/>
    <col min="2" max="3" width="3.7109375" style="31" customWidth="1"/>
    <col min="4" max="4" width="46.42578125" style="31" customWidth="1"/>
    <col min="5" max="10" width="15.7109375" style="31" customWidth="1"/>
    <col min="11" max="11" width="2" style="1" customWidth="1"/>
    <col min="12" max="12" width="13.42578125" style="31" bestFit="1" customWidth="1"/>
    <col min="13" max="16384" width="11.42578125" style="31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5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0" ht="25.5" x14ac:dyDescent="0.2">
      <c r="A8" s="4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0" ht="12" customHeight="1" x14ac:dyDescent="0.2">
      <c r="A9" s="4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8" t="s">
        <v>17</v>
      </c>
      <c r="J9" s="16" t="s">
        <v>18</v>
      </c>
    </row>
    <row r="10" spans="1:10" ht="12" customHeight="1" x14ac:dyDescent="0.2">
      <c r="A10" s="19"/>
      <c r="B10" s="20"/>
      <c r="C10" s="21"/>
      <c r="D10" s="22"/>
      <c r="E10" s="23"/>
      <c r="F10" s="23"/>
      <c r="G10" s="23"/>
      <c r="H10" s="23"/>
      <c r="I10" s="23"/>
      <c r="J10" s="23"/>
    </row>
    <row r="11" spans="1:10" ht="12" customHeight="1" x14ac:dyDescent="0.2">
      <c r="A11" s="19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0" ht="12" customHeight="1" x14ac:dyDescent="0.2">
      <c r="A12" s="19"/>
      <c r="B12" s="24" t="s">
        <v>20</v>
      </c>
      <c r="C12" s="25"/>
      <c r="D12" s="26"/>
      <c r="E12" s="27">
        <v>0</v>
      </c>
      <c r="F12" s="27">
        <v>0</v>
      </c>
      <c r="G12" s="27">
        <f t="shared" ref="G12:G13" si="0">+E12+F12</f>
        <v>0</v>
      </c>
      <c r="H12" s="27">
        <v>0</v>
      </c>
      <c r="I12" s="27">
        <v>0</v>
      </c>
      <c r="J12" s="27">
        <f t="shared" ref="J12:J13" si="1">+I12-E12</f>
        <v>0</v>
      </c>
    </row>
    <row r="13" spans="1:10" ht="12" customHeight="1" x14ac:dyDescent="0.2">
      <c r="A13" s="19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0" ht="12" customHeight="1" x14ac:dyDescent="0.2">
      <c r="A14" s="19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2" customHeight="1" x14ac:dyDescent="0.2">
      <c r="A15" s="19"/>
      <c r="B15" s="24" t="s">
        <v>23</v>
      </c>
      <c r="C15" s="25"/>
      <c r="D15" s="26"/>
      <c r="E15" s="28">
        <v>3752931</v>
      </c>
      <c r="F15" s="29">
        <v>0</v>
      </c>
      <c r="G15" s="28">
        <v>3752931</v>
      </c>
      <c r="H15" s="28">
        <v>1257642.77</v>
      </c>
      <c r="I15" s="28">
        <v>1257642.77</v>
      </c>
      <c r="J15" s="28">
        <v>-2495288.23</v>
      </c>
    </row>
    <row r="16" spans="1:10" ht="12" customHeight="1" x14ac:dyDescent="0.2">
      <c r="A16" s="19"/>
      <c r="B16" s="30"/>
      <c r="C16" s="25" t="s">
        <v>24</v>
      </c>
      <c r="D16" s="26"/>
      <c r="E16" s="28">
        <v>3752931</v>
      </c>
      <c r="F16" s="29">
        <v>0</v>
      </c>
      <c r="G16" s="28">
        <v>3752931</v>
      </c>
      <c r="H16" s="28">
        <v>1257642.77</v>
      </c>
      <c r="I16" s="28">
        <v>1257642.77</v>
      </c>
      <c r="J16" s="28">
        <v>-2495288.23</v>
      </c>
    </row>
    <row r="17" spans="1:12" ht="12" customHeight="1" x14ac:dyDescent="0.2">
      <c r="A17" s="19"/>
      <c r="B17" s="30"/>
      <c r="C17" s="25" t="s">
        <v>25</v>
      </c>
      <c r="D17" s="26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2" ht="12" customHeight="1" x14ac:dyDescent="0.2">
      <c r="A18" s="19"/>
      <c r="B18" s="24" t="s">
        <v>26</v>
      </c>
      <c r="C18" s="25"/>
      <c r="D18" s="26"/>
      <c r="E18" s="28">
        <v>2500</v>
      </c>
      <c r="F18" s="28">
        <v>5186997.95</v>
      </c>
      <c r="G18" s="28">
        <v>5189497.95</v>
      </c>
      <c r="H18" s="28">
        <v>2050</v>
      </c>
      <c r="I18" s="28">
        <v>2050</v>
      </c>
      <c r="J18" s="29">
        <v>-450</v>
      </c>
    </row>
    <row r="19" spans="1:12" ht="12" customHeight="1" x14ac:dyDescent="0.2">
      <c r="A19" s="19"/>
      <c r="B19" s="30"/>
      <c r="C19" s="25" t="s">
        <v>24</v>
      </c>
      <c r="D19" s="26"/>
      <c r="E19" s="28">
        <v>2500</v>
      </c>
      <c r="F19" s="28">
        <v>5186997.95</v>
      </c>
      <c r="G19" s="28">
        <v>5189497.95</v>
      </c>
      <c r="H19" s="28">
        <v>2050</v>
      </c>
      <c r="I19" s="28">
        <v>2050</v>
      </c>
      <c r="J19" s="29">
        <v>-450</v>
      </c>
    </row>
    <row r="20" spans="1:12" ht="12" customHeight="1" x14ac:dyDescent="0.2">
      <c r="A20" s="19"/>
      <c r="B20" s="30"/>
      <c r="C20" s="25" t="s">
        <v>25</v>
      </c>
      <c r="D20" s="26"/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2" ht="12" customHeight="1" x14ac:dyDescent="0.2">
      <c r="A21" s="19"/>
      <c r="B21" s="30"/>
      <c r="C21" s="25" t="s">
        <v>27</v>
      </c>
      <c r="D21" s="26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2" ht="12" customHeight="1" x14ac:dyDescent="0.2">
      <c r="A22" s="19"/>
      <c r="B22" s="30"/>
      <c r="C22" s="25" t="s">
        <v>28</v>
      </c>
      <c r="D22" s="26"/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2" ht="12" customHeight="1" x14ac:dyDescent="0.2">
      <c r="A23" s="19"/>
      <c r="B23" s="24" t="s">
        <v>29</v>
      </c>
      <c r="C23" s="25"/>
      <c r="D23" s="26"/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2" ht="12" customHeight="1" x14ac:dyDescent="0.2">
      <c r="A24" s="19"/>
      <c r="B24" s="24" t="s">
        <v>30</v>
      </c>
      <c r="C24" s="25"/>
      <c r="D24" s="26"/>
      <c r="E24" s="29">
        <v>0</v>
      </c>
      <c r="F24" s="28">
        <v>23915110</v>
      </c>
      <c r="G24" s="28">
        <v>23915110</v>
      </c>
      <c r="H24" s="28">
        <v>6132079</v>
      </c>
      <c r="I24" s="28">
        <v>6132079</v>
      </c>
      <c r="J24" s="28">
        <v>6132079</v>
      </c>
    </row>
    <row r="25" spans="1:12" ht="12" customHeight="1" x14ac:dyDescent="0.2">
      <c r="A25" s="32"/>
      <c r="B25" s="24" t="s">
        <v>31</v>
      </c>
      <c r="C25" s="25"/>
      <c r="D25" s="26"/>
      <c r="E25" s="28">
        <v>30988235.66</v>
      </c>
      <c r="F25" s="28">
        <v>1908529.03</v>
      </c>
      <c r="G25" s="28">
        <v>32896764.690000001</v>
      </c>
      <c r="H25" s="28">
        <v>12802108.289999999</v>
      </c>
      <c r="I25" s="28">
        <v>12802108.289999999</v>
      </c>
      <c r="J25" s="28">
        <v>-18186127.370000001</v>
      </c>
    </row>
    <row r="26" spans="1:12" ht="12" customHeight="1" x14ac:dyDescent="0.2">
      <c r="A26" s="19"/>
      <c r="B26" s="24" t="s">
        <v>32</v>
      </c>
      <c r="C26" s="25"/>
      <c r="D26" s="26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2" ht="12" customHeight="1" x14ac:dyDescent="0.2">
      <c r="A27" s="19"/>
      <c r="B27" s="33"/>
      <c r="C27" s="34"/>
      <c r="D27" s="35"/>
      <c r="E27" s="36"/>
      <c r="F27" s="36"/>
      <c r="G27" s="36"/>
      <c r="H27" s="36"/>
      <c r="I27" s="36"/>
      <c r="J27" s="36"/>
    </row>
    <row r="28" spans="1:12" ht="12" customHeight="1" x14ac:dyDescent="0.2">
      <c r="A28" s="4"/>
      <c r="B28" s="37"/>
      <c r="C28" s="38"/>
      <c r="D28" s="39" t="s">
        <v>33</v>
      </c>
      <c r="E28" s="40">
        <f>SUM(E11+E12+E13+E14+E15+E18+E23+E24+E25+E26)</f>
        <v>34743666.659999996</v>
      </c>
      <c r="F28" s="40">
        <f>SUM(F11+F12+F13+F14+F15+F18+F23+F24+F25+F26)</f>
        <v>31010636.98</v>
      </c>
      <c r="G28" s="40">
        <f>SUM(G11+G12+G13+G14+G15+G18+G23+G24+G25+G26)</f>
        <v>65754303.640000001</v>
      </c>
      <c r="H28" s="40">
        <f>SUM(H11+H12+H13+H14+H15+H18+H23+H24+H25+H26)</f>
        <v>20193880.059999999</v>
      </c>
      <c r="I28" s="40">
        <f>SUM(I11+I12+I13+I14+I15+I18+I23+I24+I25+I26)</f>
        <v>20193880.059999999</v>
      </c>
      <c r="J28" s="41">
        <v>-14549786.6</v>
      </c>
      <c r="L28" s="42" t="s">
        <v>34</v>
      </c>
    </row>
    <row r="29" spans="1:12" ht="12" customHeight="1" x14ac:dyDescent="0.2">
      <c r="A29" s="19"/>
      <c r="B29" s="43"/>
      <c r="C29" s="43"/>
      <c r="D29" s="43"/>
      <c r="E29" s="44"/>
      <c r="F29" s="44"/>
      <c r="G29" s="44"/>
      <c r="H29" s="45" t="s">
        <v>35</v>
      </c>
      <c r="I29" s="46"/>
      <c r="J29" s="47"/>
    </row>
    <row r="30" spans="1:12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2" ht="12" customHeight="1" x14ac:dyDescent="0.2">
      <c r="A31" s="4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2" ht="25.5" x14ac:dyDescent="0.2">
      <c r="A32" s="4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ht="12" customHeight="1" x14ac:dyDescent="0.2">
      <c r="A33" s="4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ht="12" customHeight="1" x14ac:dyDescent="0.2">
      <c r="A34" s="19"/>
      <c r="B34" s="48" t="s">
        <v>37</v>
      </c>
      <c r="C34" s="49"/>
      <c r="D34" s="50"/>
      <c r="E34" s="23"/>
      <c r="F34" s="23"/>
      <c r="G34" s="23"/>
      <c r="H34" s="23"/>
      <c r="I34" s="23"/>
      <c r="J34" s="23"/>
    </row>
    <row r="35" spans="1:10" ht="12" customHeight="1" x14ac:dyDescent="0.2">
      <c r="A35" s="19"/>
      <c r="B35" s="51"/>
      <c r="C35" s="52" t="s">
        <v>19</v>
      </c>
      <c r="D35" s="53"/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</row>
    <row r="36" spans="1:10" ht="12" customHeight="1" x14ac:dyDescent="0.2">
      <c r="A36" s="19"/>
      <c r="B36" s="30"/>
      <c r="C36" s="25" t="s">
        <v>21</v>
      </c>
      <c r="D36" s="26"/>
      <c r="E36" s="27">
        <v>0</v>
      </c>
      <c r="F36" s="27">
        <v>0</v>
      </c>
      <c r="G36" s="27">
        <f>+E36+F36</f>
        <v>0</v>
      </c>
      <c r="H36" s="27">
        <v>0</v>
      </c>
      <c r="I36" s="27">
        <v>0</v>
      </c>
      <c r="J36" s="27">
        <f>+I36-E36</f>
        <v>0</v>
      </c>
    </row>
    <row r="37" spans="1:10" ht="12" customHeight="1" x14ac:dyDescent="0.2">
      <c r="A37" s="19"/>
      <c r="B37" s="30"/>
      <c r="C37" s="25" t="s">
        <v>22</v>
      </c>
      <c r="D37" s="26"/>
      <c r="E37" s="27">
        <v>0</v>
      </c>
      <c r="F37" s="27">
        <v>0</v>
      </c>
      <c r="G37" s="27">
        <f t="shared" ref="G37" si="2">+E37+F37</f>
        <v>0</v>
      </c>
      <c r="H37" s="27">
        <v>0</v>
      </c>
      <c r="I37" s="27">
        <v>0</v>
      </c>
      <c r="J37" s="27">
        <f t="shared" ref="J37" si="3">+I37-E37</f>
        <v>0</v>
      </c>
    </row>
    <row r="38" spans="1:10" ht="12" customHeight="1" x14ac:dyDescent="0.2">
      <c r="A38" s="19"/>
      <c r="B38" s="30"/>
      <c r="C38" s="25" t="s">
        <v>23</v>
      </c>
      <c r="D38" s="26"/>
      <c r="E38" s="28">
        <v>3752931</v>
      </c>
      <c r="F38" s="29">
        <v>0</v>
      </c>
      <c r="G38" s="28">
        <v>3752931</v>
      </c>
      <c r="H38" s="28">
        <v>1257642.77</v>
      </c>
      <c r="I38" s="28">
        <v>1257642.77</v>
      </c>
      <c r="J38" s="28">
        <v>-2495288.23</v>
      </c>
    </row>
    <row r="39" spans="1:10" ht="12" customHeight="1" x14ac:dyDescent="0.2">
      <c r="A39" s="19"/>
      <c r="B39" s="30"/>
      <c r="C39" s="25" t="s">
        <v>38</v>
      </c>
      <c r="D39" s="26"/>
      <c r="E39" s="28">
        <v>3752931</v>
      </c>
      <c r="F39" s="29">
        <v>0</v>
      </c>
      <c r="G39" s="28">
        <v>3752931</v>
      </c>
      <c r="H39" s="28">
        <v>1257642.77</v>
      </c>
      <c r="I39" s="28">
        <v>1257642.77</v>
      </c>
      <c r="J39" s="28">
        <v>-2495288.23</v>
      </c>
    </row>
    <row r="40" spans="1:10" ht="12" customHeight="1" x14ac:dyDescent="0.2">
      <c r="A40" s="19"/>
      <c r="B40" s="30"/>
      <c r="C40" s="6" t="s">
        <v>34</v>
      </c>
      <c r="D40" s="54" t="s">
        <v>25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</row>
    <row r="41" spans="1:10" ht="12" customHeight="1" x14ac:dyDescent="0.2">
      <c r="A41" s="19"/>
      <c r="B41" s="30"/>
      <c r="C41" s="6" t="s">
        <v>26</v>
      </c>
      <c r="D41" s="54"/>
      <c r="E41" s="28">
        <v>2500</v>
      </c>
      <c r="F41" s="28">
        <v>5186997.95</v>
      </c>
      <c r="G41" s="28">
        <v>5189497.95</v>
      </c>
      <c r="H41" s="28">
        <v>2050</v>
      </c>
      <c r="I41" s="28">
        <v>2050</v>
      </c>
      <c r="J41" s="29">
        <v>-450</v>
      </c>
    </row>
    <row r="42" spans="1:10" ht="12" customHeight="1" x14ac:dyDescent="0.2">
      <c r="A42" s="19"/>
      <c r="B42" s="30"/>
      <c r="C42" s="25" t="s">
        <v>38</v>
      </c>
      <c r="D42" s="26"/>
      <c r="E42" s="28">
        <v>2500</v>
      </c>
      <c r="F42" s="28">
        <v>5186997.95</v>
      </c>
      <c r="G42" s="28">
        <v>5189497.95</v>
      </c>
      <c r="H42" s="28">
        <v>2050</v>
      </c>
      <c r="I42" s="28">
        <v>2050</v>
      </c>
      <c r="J42" s="29">
        <v>-450</v>
      </c>
    </row>
    <row r="43" spans="1:10" ht="12" customHeight="1" x14ac:dyDescent="0.2">
      <c r="A43" s="19"/>
      <c r="B43" s="30"/>
      <c r="C43" s="6" t="s">
        <v>34</v>
      </c>
      <c r="D43" s="54" t="s">
        <v>25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</row>
    <row r="44" spans="1:10" ht="12" customHeight="1" x14ac:dyDescent="0.2">
      <c r="A44" s="19"/>
      <c r="B44" s="30"/>
      <c r="C44" s="6"/>
      <c r="D44" s="54" t="s">
        <v>39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</row>
    <row r="45" spans="1:10" ht="12" customHeight="1" x14ac:dyDescent="0.2">
      <c r="A45" s="19"/>
      <c r="B45" s="30"/>
      <c r="C45" s="55"/>
      <c r="D45" s="56" t="s">
        <v>28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</row>
    <row r="46" spans="1:10" ht="12" customHeight="1" x14ac:dyDescent="0.2">
      <c r="A46" s="19"/>
      <c r="B46" s="30"/>
      <c r="C46" s="25" t="s">
        <v>30</v>
      </c>
      <c r="D46" s="26"/>
      <c r="E46" s="29">
        <v>0</v>
      </c>
      <c r="F46" s="28">
        <v>23915110</v>
      </c>
      <c r="G46" s="28">
        <v>23915110</v>
      </c>
      <c r="H46" s="28">
        <v>6132079</v>
      </c>
      <c r="I46" s="28">
        <v>6132079</v>
      </c>
      <c r="J46" s="28">
        <v>6132079</v>
      </c>
    </row>
    <row r="47" spans="1:10" ht="12" customHeight="1" x14ac:dyDescent="0.2">
      <c r="A47" s="19"/>
      <c r="B47" s="30"/>
      <c r="C47" s="57" t="s">
        <v>31</v>
      </c>
      <c r="D47" s="58"/>
      <c r="E47" s="28">
        <v>30988235.66</v>
      </c>
      <c r="F47" s="28">
        <v>1908529.03</v>
      </c>
      <c r="G47" s="28">
        <v>32896764.690000001</v>
      </c>
      <c r="H47" s="28">
        <v>12802108.289999999</v>
      </c>
      <c r="I47" s="28">
        <v>12802108.289999999</v>
      </c>
      <c r="J47" s="28">
        <v>-18186127.370000001</v>
      </c>
    </row>
    <row r="48" spans="1:10" ht="12" customHeight="1" x14ac:dyDescent="0.2">
      <c r="A48" s="19"/>
      <c r="B48" s="51"/>
      <c r="C48" s="59"/>
      <c r="D48" s="54"/>
      <c r="E48" s="28" t="s">
        <v>34</v>
      </c>
      <c r="F48" s="28" t="s">
        <v>34</v>
      </c>
      <c r="G48" s="28" t="s">
        <v>34</v>
      </c>
      <c r="H48" s="28" t="s">
        <v>34</v>
      </c>
      <c r="I48" s="28" t="s">
        <v>34</v>
      </c>
      <c r="J48" s="28" t="s">
        <v>34</v>
      </c>
    </row>
    <row r="49" spans="1:10" ht="12" customHeight="1" x14ac:dyDescent="0.2">
      <c r="A49" s="19"/>
      <c r="B49" s="60" t="s">
        <v>40</v>
      </c>
      <c r="C49" s="61"/>
      <c r="D49" s="62"/>
      <c r="E49" s="27"/>
      <c r="F49" s="27"/>
      <c r="G49" s="27"/>
      <c r="H49" s="27"/>
      <c r="I49" s="27"/>
      <c r="J49" s="27"/>
    </row>
    <row r="50" spans="1:10" ht="12" customHeight="1" x14ac:dyDescent="0.2">
      <c r="A50" s="19"/>
      <c r="B50" s="30"/>
      <c r="C50" s="25" t="s">
        <v>20</v>
      </c>
      <c r="D50" s="26"/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>+I50-E50</f>
        <v>0</v>
      </c>
    </row>
    <row r="51" spans="1:10" ht="12" customHeight="1" x14ac:dyDescent="0.2">
      <c r="A51" s="19"/>
      <c r="B51" s="30"/>
      <c r="C51" s="25" t="s">
        <v>29</v>
      </c>
      <c r="D51" s="26"/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>+I51-E51</f>
        <v>0</v>
      </c>
    </row>
    <row r="52" spans="1:10" ht="12" customHeight="1" x14ac:dyDescent="0.2">
      <c r="A52" s="19"/>
      <c r="B52" s="63"/>
      <c r="C52" s="57" t="s">
        <v>31</v>
      </c>
      <c r="D52" s="58"/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>+I52-E52</f>
        <v>0</v>
      </c>
    </row>
    <row r="53" spans="1:10" ht="12" customHeight="1" x14ac:dyDescent="0.2">
      <c r="A53" s="19"/>
      <c r="B53" s="63"/>
      <c r="C53" s="64"/>
      <c r="D53" s="65"/>
      <c r="E53" s="66"/>
      <c r="F53" s="66"/>
      <c r="G53" s="66"/>
      <c r="H53" s="66"/>
      <c r="I53" s="66"/>
      <c r="J53" s="66"/>
    </row>
    <row r="54" spans="1:10" ht="12" customHeight="1" x14ac:dyDescent="0.2">
      <c r="A54" s="19"/>
      <c r="B54" s="60" t="s">
        <v>41</v>
      </c>
      <c r="C54" s="61"/>
      <c r="D54" s="62"/>
      <c r="E54" s="40"/>
      <c r="F54" s="40"/>
      <c r="G54" s="40"/>
      <c r="H54" s="40"/>
      <c r="I54" s="40"/>
      <c r="J54" s="40"/>
    </row>
    <row r="55" spans="1:10" ht="12" customHeight="1" x14ac:dyDescent="0.2">
      <c r="A55" s="19"/>
      <c r="B55" s="30"/>
      <c r="C55" s="25" t="s">
        <v>41</v>
      </c>
      <c r="D55" s="26"/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f>+I55-E55</f>
        <v>0</v>
      </c>
    </row>
    <row r="56" spans="1:10" ht="12" customHeight="1" x14ac:dyDescent="0.2">
      <c r="A56" s="19"/>
      <c r="B56" s="51"/>
      <c r="C56" s="25"/>
      <c r="D56" s="26"/>
      <c r="E56" s="27"/>
      <c r="F56" s="27"/>
      <c r="G56" s="27"/>
      <c r="H56" s="27"/>
      <c r="I56" s="27"/>
      <c r="J56" s="27"/>
    </row>
    <row r="57" spans="1:10" ht="12" customHeight="1" x14ac:dyDescent="0.2">
      <c r="A57" s="4"/>
      <c r="B57" s="67"/>
      <c r="C57" s="68"/>
      <c r="D57" s="69" t="s">
        <v>33</v>
      </c>
      <c r="E57" s="70">
        <f>E38+E41+E47+E46</f>
        <v>34743666.659999996</v>
      </c>
      <c r="F57" s="70">
        <f t="shared" ref="F57:I57" si="4">F38+F41+F47+F46</f>
        <v>31010636.98</v>
      </c>
      <c r="G57" s="70">
        <f t="shared" si="4"/>
        <v>65754303.640000001</v>
      </c>
      <c r="H57" s="70">
        <f t="shared" si="4"/>
        <v>20193880.059999999</v>
      </c>
      <c r="I57" s="70">
        <f t="shared" si="4"/>
        <v>20193880.059999999</v>
      </c>
      <c r="J57" s="41">
        <v>-14549786.6</v>
      </c>
    </row>
    <row r="58" spans="1:10" x14ac:dyDescent="0.2">
      <c r="A58" s="19"/>
      <c r="B58" s="1" t="s">
        <v>42</v>
      </c>
      <c r="C58" s="71"/>
      <c r="D58" s="71"/>
      <c r="E58" s="71"/>
      <c r="F58" s="72"/>
      <c r="G58" s="72"/>
      <c r="H58" s="73" t="s">
        <v>35</v>
      </c>
      <c r="I58" s="74"/>
      <c r="J58" s="47"/>
    </row>
    <row r="59" spans="1:10" x14ac:dyDescent="0.2">
      <c r="A59" s="19"/>
      <c r="B59" s="75"/>
      <c r="C59" s="75"/>
      <c r="D59" s="75"/>
      <c r="E59" s="75"/>
      <c r="F59" s="75"/>
      <c r="G59" s="75"/>
      <c r="H59" s="75"/>
      <c r="I59" s="75"/>
      <c r="J59" s="75"/>
    </row>
    <row r="60" spans="1:10" x14ac:dyDescent="0.2">
      <c r="B60" s="76" t="s">
        <v>43</v>
      </c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5">
      <c r="B62" s="1"/>
      <c r="C62" s="1"/>
      <c r="D62" s="1"/>
      <c r="E62" s="1"/>
      <c r="F62" s="1"/>
      <c r="G62" s="1"/>
      <c r="H62" s="1"/>
      <c r="I62" s="1"/>
      <c r="J62" s="1"/>
    </row>
    <row r="64" spans="1:10" ht="15" x14ac:dyDescent="0.25">
      <c r="D64" s="77"/>
    </row>
    <row r="65" spans="4:11" ht="15" x14ac:dyDescent="0.25">
      <c r="D65" s="78" t="s">
        <v>44</v>
      </c>
      <c r="E65" s="78"/>
      <c r="F65" s="79"/>
      <c r="G65" s="79"/>
      <c r="H65" s="80" t="s">
        <v>45</v>
      </c>
      <c r="I65" s="80"/>
      <c r="J65" s="80"/>
      <c r="K65" s="80"/>
    </row>
    <row r="66" spans="4:11" ht="12" customHeight="1" x14ac:dyDescent="0.25">
      <c r="D66" s="78" t="s">
        <v>46</v>
      </c>
      <c r="E66" s="78"/>
      <c r="F66" s="81"/>
      <c r="G66" s="81"/>
      <c r="H66" s="82" t="s">
        <v>47</v>
      </c>
      <c r="I66" s="82"/>
      <c r="J66" s="82"/>
      <c r="K66" s="82"/>
    </row>
  </sheetData>
  <mergeCells count="47">
    <mergeCell ref="B59:J59"/>
    <mergeCell ref="H65:K65"/>
    <mergeCell ref="H66:K66"/>
    <mergeCell ref="C51:D51"/>
    <mergeCell ref="C52:D52"/>
    <mergeCell ref="B54:D54"/>
    <mergeCell ref="C55:D55"/>
    <mergeCell ref="C56:D56"/>
    <mergeCell ref="J57:J58"/>
    <mergeCell ref="H58:I58"/>
    <mergeCell ref="C39:D39"/>
    <mergeCell ref="C42:D42"/>
    <mergeCell ref="C46:D46"/>
    <mergeCell ref="C47:D47"/>
    <mergeCell ref="B49:D49"/>
    <mergeCell ref="C50:D50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I5"/>
    <mergeCell ref="B7:D9"/>
    <mergeCell ref="E7:I7"/>
    <mergeCell ref="J7:J8"/>
  </mergeCells>
  <pageMargins left="0.70866141732283472" right="0.70866141732283472" top="0.35433070866141736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2018-05-04T17:33:20Z</cp:lastPrinted>
  <dcterms:created xsi:type="dcterms:W3CDTF">2018-05-04T17:31:13Z</dcterms:created>
  <dcterms:modified xsi:type="dcterms:W3CDTF">2018-05-04T17:33:24Z</dcterms:modified>
</cp:coreProperties>
</file>