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EJERCICIO PRESUPUESTARIO\"/>
    </mc:Choice>
  </mc:AlternateContent>
  <bookViews>
    <workbookView xWindow="0" yWindow="0" windowWidth="20490" windowHeight="7650"/>
  </bookViews>
  <sheets>
    <sheet name="Ayudas" sheetId="1" r:id="rId1"/>
  </sheets>
  <definedNames>
    <definedName name="_xlnm._FilterDatabase" localSheetId="0" hidden="1">Ayudas!$A$2:$H$75</definedName>
    <definedName name="_xlnm.Print_Area" localSheetId="0">Ayudas!$A$1:$H$84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4" i="1"/>
  <c r="G73" i="1"/>
  <c r="H72" i="1"/>
  <c r="G72" i="1"/>
  <c r="H71" i="1"/>
  <c r="G71" i="1"/>
  <c r="G70" i="1"/>
  <c r="H69" i="1"/>
  <c r="G69" i="1"/>
  <c r="H68" i="1"/>
  <c r="G68" i="1"/>
  <c r="G67" i="1"/>
  <c r="H66" i="1"/>
  <c r="G66" i="1"/>
  <c r="H65" i="1"/>
  <c r="G65" i="1"/>
  <c r="H64" i="1"/>
  <c r="G64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G53" i="1"/>
  <c r="G52" i="1"/>
  <c r="H51" i="1"/>
  <c r="G51" i="1"/>
  <c r="G50" i="1"/>
  <c r="H49" i="1"/>
  <c r="G49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G29" i="1"/>
  <c r="H28" i="1"/>
  <c r="G28" i="1"/>
  <c r="H27" i="1"/>
  <c r="G27" i="1"/>
  <c r="G26" i="1"/>
  <c r="G25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G17" i="1"/>
  <c r="H16" i="1"/>
  <c r="G16" i="1"/>
  <c r="H15" i="1"/>
  <c r="H75" i="1" s="1"/>
  <c r="G15" i="1"/>
  <c r="G13" i="1"/>
  <c r="G5" i="1"/>
  <c r="G4" i="1"/>
  <c r="G3" i="1"/>
</calcChain>
</file>

<file path=xl/sharedStrings.xml><?xml version="1.0" encoding="utf-8"?>
<sst xmlns="http://schemas.openxmlformats.org/spreadsheetml/2006/main" count="384" uniqueCount="170">
  <si>
    <t>INSTITUTO TECNOLOGICO SUPERIOR DEL SUR DE GUANAJUATO
MONTOS PAGADOS POR AYUDAS Y SUBSIDIOS
2DO. TRIMESTRE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</si>
  <si>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</si>
  <si>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</si>
  <si>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</si>
  <si>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</si>
  <si>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</si>
  <si>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</si>
  <si>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</si>
  <si>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</si>
  <si>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Ot. Ayudas para prog. De capacitación</t>
  </si>
  <si>
    <t>X</t>
  </si>
  <si>
    <t>Social</t>
  </si>
  <si>
    <t>López Salgado Estela Yarely</t>
  </si>
  <si>
    <t>LOSE960522MGTPLS07</t>
  </si>
  <si>
    <t>Muñiz Centeno Juan Luis</t>
  </si>
  <si>
    <t>MUCJ970409HGTXNN09</t>
  </si>
  <si>
    <t>Medina Alcantar Martín</t>
  </si>
  <si>
    <t>MEAM940327HGTDLR01</t>
  </si>
  <si>
    <t>Avalos Carrillo Jorge</t>
  </si>
  <si>
    <t>AACJ770324HGTVRR01</t>
  </si>
  <si>
    <t>AACJ770324F52</t>
  </si>
  <si>
    <t>Bedolla Flores Fernando Daniel</t>
  </si>
  <si>
    <t>BEFF891027HGTDLR04</t>
  </si>
  <si>
    <t>BEFF891027CW7</t>
  </si>
  <si>
    <t>Espinoza Portillo Laura Concepción</t>
  </si>
  <si>
    <t>EIPL731101MCHSRR09</t>
  </si>
  <si>
    <t>EIPL731101L65</t>
  </si>
  <si>
    <t>Jacobo Jacobo Jesús</t>
  </si>
  <si>
    <t>JAJJ751015HMNCCS06</t>
  </si>
  <si>
    <t>JAJJ751015TJ5</t>
  </si>
  <si>
    <t>López Ruíz María</t>
  </si>
  <si>
    <t>LORM731115MGTPRR09</t>
  </si>
  <si>
    <t>LORM731115</t>
  </si>
  <si>
    <t>Revuelta López Enrique</t>
  </si>
  <si>
    <t>RELE820503HGTVPN01</t>
  </si>
  <si>
    <t>RELE820503LD0</t>
  </si>
  <si>
    <t>Rodriguez García Cielo Esmeralda</t>
  </si>
  <si>
    <t>ROGC910420MGTDRL04</t>
  </si>
  <si>
    <t>ROGC910420FL7</t>
  </si>
  <si>
    <t>Santoyo Celedón Salvador</t>
  </si>
  <si>
    <t>SACS800411HGTNLL06</t>
  </si>
  <si>
    <t>Torres Martínez Alfredo</t>
  </si>
  <si>
    <t>TOMA880630HGTRRL08</t>
  </si>
  <si>
    <t>TOMA880630JT6</t>
  </si>
  <si>
    <t>4410 Ayudas Sociales a Personas</t>
  </si>
  <si>
    <t>Alcantar Avalos Higor</t>
  </si>
  <si>
    <t>AAAH961020HGTLVG00</t>
  </si>
  <si>
    <t>Álvarez Zamudio Gabriel Alberto</t>
  </si>
  <si>
    <t>AAZG921111HGTLMB06</t>
  </si>
  <si>
    <t>Antonio Cuevas Emmanuel</t>
  </si>
  <si>
    <t>AOCE961221HVZNVM01</t>
  </si>
  <si>
    <t>Caballero Trujillo Brian David</t>
  </si>
  <si>
    <t>CATB990709HGTBRR09</t>
  </si>
  <si>
    <t>Castillo Jiménez Luis Antonio</t>
  </si>
  <si>
    <t>CAJL990118HGTSMS01</t>
  </si>
  <si>
    <t>Castro León José Manuel</t>
  </si>
  <si>
    <t>CALM961213HGTSNN09</t>
  </si>
  <si>
    <t>Dáz Sánchez Pedro Antonio</t>
  </si>
  <si>
    <t>DISP950207HGTZND01</t>
  </si>
  <si>
    <t>Díaz Sánchez Kevin David</t>
  </si>
  <si>
    <t>DISK990816HGTZNV05</t>
  </si>
  <si>
    <t>Domínguez Baeza Luis Fernando</t>
  </si>
  <si>
    <t>DOBL961103HGTMZS07</t>
  </si>
  <si>
    <t>Durán Palmerín Alejandra Jaqueline</t>
  </si>
  <si>
    <t>DUPA941227MGTTRLL03</t>
  </si>
  <si>
    <t>Elías Miranda Alfredo Arturo</t>
  </si>
  <si>
    <t>EIMA981219HGTLRL07</t>
  </si>
  <si>
    <t>Espinoza García Iancarlo Ariel</t>
  </si>
  <si>
    <t>EIGI990311HNLSRN10</t>
  </si>
  <si>
    <t>Estrada Lemus Jorge Alejandro</t>
  </si>
  <si>
    <t>EALJ961027HMNSMR03</t>
  </si>
  <si>
    <t>Gallegos Carrillo Juan Antonio</t>
  </si>
  <si>
    <t>GACJ960803HGTLRN02</t>
  </si>
  <si>
    <t>García Farfán Jocelyn Perla</t>
  </si>
  <si>
    <t>GAFJ960208MGTRRC03</t>
  </si>
  <si>
    <t>García Guzmán Osvaldo</t>
  </si>
  <si>
    <t>GAGO950412HGTRZS09</t>
  </si>
  <si>
    <t>García Orozco José Manuel</t>
  </si>
  <si>
    <t>GAOM980127HGTRRN09</t>
  </si>
  <si>
    <t>García Perea Santiago</t>
  </si>
  <si>
    <t>GAPS970405HGTRRN06</t>
  </si>
  <si>
    <t>García Zamudio Martín Andrés</t>
  </si>
  <si>
    <t>GAZM970901HGTRMR19</t>
  </si>
  <si>
    <t>Gaviña González Gabriel</t>
  </si>
  <si>
    <t>GAGG960916HGTVNB06</t>
  </si>
  <si>
    <t xml:space="preserve">Gaytán González José Abraham </t>
  </si>
  <si>
    <t>GAGA970719HGTYNB03</t>
  </si>
  <si>
    <t>Gómez Paredes Miguel</t>
  </si>
  <si>
    <t>GOPM990901HGTMRG02</t>
  </si>
  <si>
    <t>Gómez Velázquez Orlando</t>
  </si>
  <si>
    <t>GOVO970708HMCMLR04</t>
  </si>
  <si>
    <t>González Jiménez Abel</t>
  </si>
  <si>
    <t>GOJA990602HGTNMB02</t>
  </si>
  <si>
    <t xml:space="preserve"> </t>
  </si>
  <si>
    <t>Guerra Maldonado Yazmani</t>
  </si>
  <si>
    <t>GUMY930710HMNRLZ06</t>
  </si>
  <si>
    <t>Guerrero Zavala Diego Antonio</t>
  </si>
  <si>
    <t>GUZD970505HGTRVG11</t>
  </si>
  <si>
    <t>Gutiérrez Calderón Saúl Germán</t>
  </si>
  <si>
    <t>GUCS950709HGTTLL04</t>
  </si>
  <si>
    <t>Guzmán Bibian Juan Manuel</t>
  </si>
  <si>
    <t>GUBJ950422HGTZBN00</t>
  </si>
  <si>
    <t>Guzmán Moreno Manuel</t>
  </si>
  <si>
    <t>GUMM970125HGTZRN01</t>
  </si>
  <si>
    <t>Guzmán Reyes Nicolás</t>
  </si>
  <si>
    <t>GURN960628HGTZYC06</t>
  </si>
  <si>
    <t>Guzmán Ruiz Iván</t>
  </si>
  <si>
    <t>GURI960926HGTZZV02</t>
  </si>
  <si>
    <t>Hernández Estrada Jesús Jaime</t>
  </si>
  <si>
    <t>HEEJ970510HMNRSS04</t>
  </si>
  <si>
    <t>Hernández Ruíz Carlos Josué</t>
  </si>
  <si>
    <t>HERC890916HGTRZR00</t>
  </si>
  <si>
    <t>Ibarra Cayo Randy Osbaldo</t>
  </si>
  <si>
    <t>IACR971025HJCBYN05</t>
  </si>
  <si>
    <t>López Álvarez Alejandro</t>
  </si>
  <si>
    <t>LOAA980616HGTPLL02</t>
  </si>
  <si>
    <t>López Vieyra Víctor Alejandro</t>
  </si>
  <si>
    <t>LOVV931312HGTPYC05</t>
  </si>
  <si>
    <t>Martínez Castro Juan Antonio</t>
  </si>
  <si>
    <t>MACJ980912HGTRSN07</t>
  </si>
  <si>
    <t>Martínez Villagómez Tania</t>
  </si>
  <si>
    <t>MAVT961108MGTRLN02</t>
  </si>
  <si>
    <t>Mendoza García Orlando Isay</t>
  </si>
  <si>
    <t>MEGO970530HGTNRR04</t>
  </si>
  <si>
    <t>Morales Franco Luis Enrique</t>
  </si>
  <si>
    <t>MOFL951201HGTRRS03</t>
  </si>
  <si>
    <t>Moreno Maravillo José Manuel</t>
  </si>
  <si>
    <t>MOMM970504HGTRRN18</t>
  </si>
  <si>
    <t>Moreno Villalobos Cristian</t>
  </si>
  <si>
    <t>MOVC961118HGTRLR02</t>
  </si>
  <si>
    <t>Ortega Martínez Pedro Eduardo</t>
  </si>
  <si>
    <t>OEMP970816HGTRRD02</t>
  </si>
  <si>
    <t>Pérez López Fernando</t>
  </si>
  <si>
    <t>PELF960519HGTRPR07</t>
  </si>
  <si>
    <t>Pérez Vieyra Jesús Alberto</t>
  </si>
  <si>
    <t>PEVJ940823HGTRYS09</t>
  </si>
  <si>
    <t>Ramírez Zamudio Brian</t>
  </si>
  <si>
    <t>RAZB980727HGTMMR05</t>
  </si>
  <si>
    <t>Rangel Zavala Alexis Javier</t>
  </si>
  <si>
    <t>RASA950928HGTNVL04</t>
  </si>
  <si>
    <t>Romero Ruíz Emmanuel</t>
  </si>
  <si>
    <t>RORE950220HGTMZM02</t>
  </si>
  <si>
    <t>Sarabia Zavala Jonatán Alexander</t>
  </si>
  <si>
    <t>SAZJ970622GHTRVN01</t>
  </si>
  <si>
    <t>Tapia Medina José Gerardo Guadalupe</t>
  </si>
  <si>
    <t>TAMG970221HGTPDR06</t>
  </si>
  <si>
    <t>Torres Martínez Francisco</t>
  </si>
  <si>
    <t>TOMF990707HGTRRR01</t>
  </si>
  <si>
    <t>Torres Moreno Anallely</t>
  </si>
  <si>
    <t>TOMA950309MGTRRN09</t>
  </si>
  <si>
    <t>Vera Vega José Manuel</t>
  </si>
  <si>
    <t>VEVM761206HGTRGN01</t>
  </si>
  <si>
    <t>Villalobos Baeza Pedro</t>
  </si>
  <si>
    <t>VIBP961016HGTLZD06</t>
  </si>
  <si>
    <t>Villalobos López Irwin Enrique</t>
  </si>
  <si>
    <t>VILI980318HGTLPR06</t>
  </si>
  <si>
    <t>Zamudio Zavala Eduardo</t>
  </si>
  <si>
    <t>ZAZE980607HGTMVD02</t>
  </si>
  <si>
    <t>Zavala López Víctor Andrés</t>
  </si>
  <si>
    <t>ZALV981121HGTVPC06</t>
  </si>
  <si>
    <t>Zavala Ramírez Francisco Javier</t>
  </si>
  <si>
    <t>ZARF980718HGTVMR00</t>
  </si>
  <si>
    <t>Zavala Saldaña Juan Carlos</t>
  </si>
  <si>
    <t>ZASJ970717HGTVLN05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</si>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</sst>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6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3" borderId="0" xfId="0" applyFont="1" applyFill="1" applyBorder="1"/>
    <xf numFmtId="0" fontId="3" fillId="3" borderId="0" xfId="0" applyFont="1" applyFill="1"/>
    <xf numFmtId="0" fontId="5" fillId="2" borderId="3" xfId="2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NumberFormat="1" applyFont="1" applyFill="1" applyBorder="1" applyAlignment="1" applyProtection="1">
      <alignment horizontal="left" wrapText="1"/>
      <protection locked="0"/>
    </xf>
    <xf numFmtId="0" fontId="6" fillId="0" borderId="5" xfId="0" applyFont="1" applyBorder="1" applyAlignment="1"/>
    <xf numFmtId="0" fontId="3" fillId="0" borderId="5" xfId="0" applyFont="1" applyBorder="1" applyAlignment="1"/>
    <xf numFmtId="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6" fillId="0" borderId="0" xfId="0" applyFont="1" applyBorder="1" applyAlignment="1">
      <alignment horizontal="left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/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/>
    <xf numFmtId="0" fontId="7" fillId="3" borderId="12" xfId="3" applyFont="1" applyFill="1" applyBorder="1" applyAlignment="1" applyProtection="1">
      <alignment horizontal="left"/>
      <protection locked="0"/>
    </xf>
    <xf numFmtId="0" fontId="3" fillId="3" borderId="1" xfId="3" applyNumberFormat="1" applyFont="1" applyFill="1" applyBorder="1" applyAlignment="1" applyProtection="1">
      <alignment horizontal="left" vertical="center" wrapText="1"/>
      <protection locked="0"/>
    </xf>
    <xf numFmtId="0" fontId="7" fillId="3" borderId="1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3" borderId="10" xfId="1" applyFont="1" applyFill="1" applyBorder="1"/>
    <xf numFmtId="0" fontId="3" fillId="3" borderId="0" xfId="0" applyFont="1" applyFill="1" applyBorder="1" applyAlignment="1" applyProtection="1">
      <protection locked="0"/>
    </xf>
    <xf numFmtId="0" fontId="3" fillId="3" borderId="10" xfId="0" applyFont="1" applyFill="1" applyBorder="1" applyAlignment="1" applyProtection="1">
      <protection locked="0"/>
    </xf>
    <xf numFmtId="4" fontId="5" fillId="2" borderId="3" xfId="2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4" fontId="6" fillId="0" borderId="11" xfId="0" applyNumberFormat="1" applyFont="1" applyBorder="1" applyAlignment="1"/>
    <xf numFmtId="4" fontId="7" fillId="3" borderId="2" xfId="3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/>
    <xf numFmtId="4" fontId="4" fillId="0" borderId="0" xfId="0" applyNumberFormat="1" applyFont="1"/>
    <xf numFmtId="0" fontId="6" fillId="3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/>
    <xf numFmtId="0" fontId="3" fillId="0" borderId="0" xfId="0" applyFont="1" applyBorder="1" applyAlignment="1">
      <alignment horizontal="center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workbookViewId="0">
      <selection sqref="A1:H1"/>
    </sheetView>
  </sheetViews>
  <sheetFormatPr baseColWidth="10" defaultRowHeight="40.5" customHeight="1" x14ac:dyDescent="0.25"/>
  <cols>
    <col min="1" max="1" width="16.7109375" style="2" customWidth="1"/>
    <col min="2" max="2" width="10.140625" style="2" customWidth="1"/>
    <col min="3" max="3" width="10" style="2" bestFit="1" customWidth="1"/>
    <col min="4" max="4" width="11.85546875" style="2" customWidth="1"/>
    <col min="5" max="5" width="26.42578125" style="2" customWidth="1"/>
    <col min="6" max="6" width="18.7109375" style="2" bestFit="1" customWidth="1"/>
    <col min="7" max="7" width="13" style="2" bestFit="1" customWidth="1"/>
    <col min="8" max="8" width="11.42578125" style="44"/>
  </cols>
  <sheetData>
    <row r="1" spans="1:8" ht="40.5" customHeight="1" x14ac:dyDescent="0.25">
      <c r="A1" s="55" t="s">
        <v>0</v>
      </c>
      <c r="B1" s="48"/>
      <c r="C1" s="48"/>
      <c r="D1" s="48"/>
      <c r="E1" s="48"/>
      <c r="F1" s="48"/>
      <c r="G1" s="48"/>
      <c r="H1" s="49"/>
    </row>
    <row r="2" spans="1:8" ht="40.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8" t="s">
        <v>8</v>
      </c>
    </row>
    <row r="3" spans="1:8" ht="45.75" customHeight="1" x14ac:dyDescent="0.25">
      <c r="A3" s="6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0" t="str">
        <f>MID(F3,1,10)</f>
        <v>LOSE960522</v>
      </c>
      <c r="H3" s="39">
        <v>35095.82</v>
      </c>
    </row>
    <row r="4" spans="1:8" ht="45.75" customHeight="1" x14ac:dyDescent="0.25">
      <c r="A4" s="11" t="s">
        <v>9</v>
      </c>
      <c r="B4" s="12" t="s">
        <v>10</v>
      </c>
      <c r="C4" s="13"/>
      <c r="D4" s="12" t="s">
        <v>11</v>
      </c>
      <c r="E4" s="14" t="s">
        <v>14</v>
      </c>
      <c r="F4" s="14" t="s">
        <v>15</v>
      </c>
      <c r="G4" s="15" t="str">
        <f t="shared" ref="G4:G5" si="0">MID(F4,1,10)</f>
        <v>MUCJ970409</v>
      </c>
      <c r="H4" s="40">
        <v>38165</v>
      </c>
    </row>
    <row r="5" spans="1:8" ht="45.75" customHeight="1" x14ac:dyDescent="0.25">
      <c r="A5" s="11" t="s">
        <v>9</v>
      </c>
      <c r="B5" s="12" t="s">
        <v>10</v>
      </c>
      <c r="C5" s="13"/>
      <c r="D5" s="12" t="s">
        <v>11</v>
      </c>
      <c r="E5" s="14" t="s">
        <v>16</v>
      </c>
      <c r="F5" s="14" t="s">
        <v>17</v>
      </c>
      <c r="G5" s="15" t="str">
        <f t="shared" si="0"/>
        <v>MEAM940327</v>
      </c>
      <c r="H5" s="40">
        <v>38165</v>
      </c>
    </row>
    <row r="6" spans="1:8" ht="47.25" customHeight="1" x14ac:dyDescent="0.25">
      <c r="A6" s="11" t="s">
        <v>9</v>
      </c>
      <c r="B6" s="12" t="s">
        <v>10</v>
      </c>
      <c r="C6" s="13"/>
      <c r="D6" s="12" t="s">
        <v>11</v>
      </c>
      <c r="E6" s="14" t="s">
        <v>18</v>
      </c>
      <c r="F6" s="14" t="s">
        <v>19</v>
      </c>
      <c r="G6" s="14" t="s">
        <v>20</v>
      </c>
      <c r="H6" s="40">
        <v>8542.7999999999993</v>
      </c>
    </row>
    <row r="7" spans="1:8" ht="45.75" customHeight="1" x14ac:dyDescent="0.25">
      <c r="A7" s="11" t="s">
        <v>9</v>
      </c>
      <c r="B7" s="12" t="s">
        <v>10</v>
      </c>
      <c r="C7" s="13"/>
      <c r="D7" s="12" t="s">
        <v>11</v>
      </c>
      <c r="E7" s="13" t="s">
        <v>21</v>
      </c>
      <c r="F7" s="16" t="s">
        <v>22</v>
      </c>
      <c r="G7" s="17" t="s">
        <v>23</v>
      </c>
      <c r="H7" s="40">
        <v>11233</v>
      </c>
    </row>
    <row r="8" spans="1:8" ht="45.75" customHeight="1" x14ac:dyDescent="0.25">
      <c r="A8" s="11" t="s">
        <v>9</v>
      </c>
      <c r="B8" s="12" t="s">
        <v>10</v>
      </c>
      <c r="C8" s="13"/>
      <c r="D8" s="12" t="s">
        <v>11</v>
      </c>
      <c r="E8" s="13" t="s">
        <v>24</v>
      </c>
      <c r="F8" s="13" t="s">
        <v>25</v>
      </c>
      <c r="G8" s="13" t="s">
        <v>26</v>
      </c>
      <c r="H8" s="40">
        <v>9943.1</v>
      </c>
    </row>
    <row r="9" spans="1:8" ht="45.75" customHeight="1" x14ac:dyDescent="0.25">
      <c r="A9" s="11" t="s">
        <v>9</v>
      </c>
      <c r="B9" s="12" t="s">
        <v>10</v>
      </c>
      <c r="C9" s="13"/>
      <c r="D9" s="12" t="s">
        <v>11</v>
      </c>
      <c r="E9" s="14" t="s">
        <v>27</v>
      </c>
      <c r="F9" s="14" t="s">
        <v>28</v>
      </c>
      <c r="G9" s="14" t="s">
        <v>29</v>
      </c>
      <c r="H9" s="40">
        <v>6607</v>
      </c>
    </row>
    <row r="10" spans="1:8" ht="45.75" customHeight="1" x14ac:dyDescent="0.25">
      <c r="A10" s="11" t="s">
        <v>9</v>
      </c>
      <c r="B10" s="12" t="s">
        <v>10</v>
      </c>
      <c r="C10" s="13"/>
      <c r="D10" s="12" t="s">
        <v>11</v>
      </c>
      <c r="E10" s="13" t="s">
        <v>30</v>
      </c>
      <c r="F10" s="13" t="s">
        <v>31</v>
      </c>
      <c r="G10" s="13" t="s">
        <v>32</v>
      </c>
      <c r="H10" s="40">
        <v>6628.78</v>
      </c>
    </row>
    <row r="11" spans="1:8" ht="45.75" customHeight="1" x14ac:dyDescent="0.25">
      <c r="A11" s="11" t="s">
        <v>9</v>
      </c>
      <c r="B11" s="12" t="s">
        <v>10</v>
      </c>
      <c r="C11" s="13"/>
      <c r="D11" s="12" t="s">
        <v>11</v>
      </c>
      <c r="E11" s="13" t="s">
        <v>33</v>
      </c>
      <c r="F11" s="13" t="s">
        <v>34</v>
      </c>
      <c r="G11" s="13" t="s">
        <v>35</v>
      </c>
      <c r="H11" s="40">
        <v>9942.0400000000009</v>
      </c>
    </row>
    <row r="12" spans="1:8" ht="45.75" customHeight="1" x14ac:dyDescent="0.25">
      <c r="A12" s="11" t="s">
        <v>9</v>
      </c>
      <c r="B12" s="12" t="s">
        <v>10</v>
      </c>
      <c r="C12" s="13"/>
      <c r="D12" s="12" t="s">
        <v>11</v>
      </c>
      <c r="E12" s="13" t="s">
        <v>36</v>
      </c>
      <c r="F12" s="16" t="s">
        <v>37</v>
      </c>
      <c r="G12" s="13" t="s">
        <v>38</v>
      </c>
      <c r="H12" s="40">
        <v>11229</v>
      </c>
    </row>
    <row r="13" spans="1:8" ht="45.75" customHeight="1" x14ac:dyDescent="0.25">
      <c r="A13" s="11" t="s">
        <v>9</v>
      </c>
      <c r="B13" s="12" t="s">
        <v>10</v>
      </c>
      <c r="C13" s="13"/>
      <c r="D13" s="12" t="s">
        <v>11</v>
      </c>
      <c r="E13" s="13" t="s">
        <v>39</v>
      </c>
      <c r="F13" s="18" t="s">
        <v>40</v>
      </c>
      <c r="G13" s="17" t="str">
        <f>MID(F13,1,10)</f>
        <v>SACS800411</v>
      </c>
      <c r="H13" s="40">
        <v>3230</v>
      </c>
    </row>
    <row r="14" spans="1:8" ht="45.75" customHeight="1" x14ac:dyDescent="0.25">
      <c r="A14" s="11" t="s">
        <v>9</v>
      </c>
      <c r="B14" s="12" t="s">
        <v>10</v>
      </c>
      <c r="C14" s="13"/>
      <c r="D14" s="12" t="s">
        <v>11</v>
      </c>
      <c r="E14" s="13" t="s">
        <v>41</v>
      </c>
      <c r="F14" s="16" t="s">
        <v>42</v>
      </c>
      <c r="G14" s="13" t="s">
        <v>43</v>
      </c>
      <c r="H14" s="40">
        <v>6607</v>
      </c>
    </row>
    <row r="15" spans="1:8" ht="45.75" customHeight="1" x14ac:dyDescent="0.25">
      <c r="A15" s="11" t="s">
        <v>44</v>
      </c>
      <c r="B15" s="12" t="s">
        <v>10</v>
      </c>
      <c r="C15" s="13"/>
      <c r="D15" s="12" t="s">
        <v>11</v>
      </c>
      <c r="E15" s="14" t="s">
        <v>45</v>
      </c>
      <c r="F15" s="14" t="s">
        <v>46</v>
      </c>
      <c r="G15" s="15" t="str">
        <f t="shared" ref="G15:G74" si="1">MID(F15,1,10)</f>
        <v>AAAH961020</v>
      </c>
      <c r="H15" s="40">
        <f>72.38+39.62+48.05+64.29+53.7</f>
        <v>278.04000000000002</v>
      </c>
    </row>
    <row r="16" spans="1:8" ht="45.75" customHeight="1" x14ac:dyDescent="0.25">
      <c r="A16" s="11" t="s">
        <v>44</v>
      </c>
      <c r="B16" s="12" t="s">
        <v>10</v>
      </c>
      <c r="C16" s="13"/>
      <c r="D16" s="12" t="s">
        <v>11</v>
      </c>
      <c r="E16" s="14" t="s">
        <v>47</v>
      </c>
      <c r="F16" s="19" t="s">
        <v>48</v>
      </c>
      <c r="G16" s="15" t="str">
        <f t="shared" si="1"/>
        <v>AAZG921111</v>
      </c>
      <c r="H16" s="40">
        <f>409.5+369.65+205.6</f>
        <v>984.75</v>
      </c>
    </row>
    <row r="17" spans="1:8" ht="45.75" customHeight="1" x14ac:dyDescent="0.25">
      <c r="A17" s="11" t="s">
        <v>44</v>
      </c>
      <c r="B17" s="12" t="s">
        <v>10</v>
      </c>
      <c r="C17" s="13"/>
      <c r="D17" s="12" t="s">
        <v>11</v>
      </c>
      <c r="E17" s="14" t="s">
        <v>49</v>
      </c>
      <c r="F17" s="14" t="s">
        <v>50</v>
      </c>
      <c r="G17" s="15" t="str">
        <f t="shared" si="1"/>
        <v>AOCE961221</v>
      </c>
      <c r="H17" s="40">
        <v>3333.33</v>
      </c>
    </row>
    <row r="18" spans="1:8" ht="45.75" customHeight="1" x14ac:dyDescent="0.25">
      <c r="A18" s="11" t="s">
        <v>44</v>
      </c>
      <c r="B18" s="12" t="s">
        <v>10</v>
      </c>
      <c r="C18" s="13"/>
      <c r="D18" s="12" t="s">
        <v>11</v>
      </c>
      <c r="E18" s="14" t="s">
        <v>51</v>
      </c>
      <c r="F18" s="19" t="s">
        <v>52</v>
      </c>
      <c r="G18" s="15" t="str">
        <f t="shared" si="1"/>
        <v>CATB990709</v>
      </c>
      <c r="H18" s="40">
        <f t="shared" ref="H18:H23" si="2">409.5+369.65+205.6</f>
        <v>984.75</v>
      </c>
    </row>
    <row r="19" spans="1:8" ht="45.75" customHeight="1" x14ac:dyDescent="0.25">
      <c r="A19" s="11" t="s">
        <v>44</v>
      </c>
      <c r="B19" s="12" t="s">
        <v>10</v>
      </c>
      <c r="C19" s="13"/>
      <c r="D19" s="12" t="s">
        <v>11</v>
      </c>
      <c r="E19" s="14" t="s">
        <v>53</v>
      </c>
      <c r="F19" s="19" t="s">
        <v>54</v>
      </c>
      <c r="G19" s="15" t="str">
        <f t="shared" si="1"/>
        <v>CAJL990118</v>
      </c>
      <c r="H19" s="40">
        <f t="shared" si="2"/>
        <v>984.75</v>
      </c>
    </row>
    <row r="20" spans="1:8" ht="45.75" customHeight="1" x14ac:dyDescent="0.25">
      <c r="A20" s="11" t="s">
        <v>44</v>
      </c>
      <c r="B20" s="12" t="s">
        <v>10</v>
      </c>
      <c r="C20" s="13"/>
      <c r="D20" s="12" t="s">
        <v>11</v>
      </c>
      <c r="E20" s="14" t="s">
        <v>55</v>
      </c>
      <c r="F20" s="19" t="s">
        <v>56</v>
      </c>
      <c r="G20" s="15" t="str">
        <f t="shared" si="1"/>
        <v>CALM961213</v>
      </c>
      <c r="H20" s="40">
        <f t="shared" si="2"/>
        <v>984.75</v>
      </c>
    </row>
    <row r="21" spans="1:8" ht="45.75" customHeight="1" x14ac:dyDescent="0.25">
      <c r="A21" s="11" t="s">
        <v>44</v>
      </c>
      <c r="B21" s="12" t="s">
        <v>10</v>
      </c>
      <c r="C21" s="13"/>
      <c r="D21" s="12" t="s">
        <v>11</v>
      </c>
      <c r="E21" s="14" t="s">
        <v>57</v>
      </c>
      <c r="F21" s="19" t="s">
        <v>58</v>
      </c>
      <c r="G21" s="15" t="str">
        <f t="shared" si="1"/>
        <v>DISP950207</v>
      </c>
      <c r="H21" s="40">
        <f t="shared" si="2"/>
        <v>984.75</v>
      </c>
    </row>
    <row r="22" spans="1:8" ht="45.75" customHeight="1" x14ac:dyDescent="0.25">
      <c r="A22" s="11" t="s">
        <v>44</v>
      </c>
      <c r="B22" s="12" t="s">
        <v>10</v>
      </c>
      <c r="C22" s="13"/>
      <c r="D22" s="12" t="s">
        <v>11</v>
      </c>
      <c r="E22" s="14" t="s">
        <v>59</v>
      </c>
      <c r="F22" s="19" t="s">
        <v>60</v>
      </c>
      <c r="G22" s="15" t="str">
        <f t="shared" si="1"/>
        <v>DISK990816</v>
      </c>
      <c r="H22" s="40">
        <f t="shared" si="2"/>
        <v>984.75</v>
      </c>
    </row>
    <row r="23" spans="1:8" ht="45.75" customHeight="1" x14ac:dyDescent="0.25">
      <c r="A23" s="11" t="s">
        <v>44</v>
      </c>
      <c r="B23" s="12" t="s">
        <v>10</v>
      </c>
      <c r="C23" s="13"/>
      <c r="D23" s="12" t="s">
        <v>11</v>
      </c>
      <c r="E23" s="14" t="s">
        <v>61</v>
      </c>
      <c r="F23" s="19" t="s">
        <v>62</v>
      </c>
      <c r="G23" s="15" t="str">
        <f t="shared" si="1"/>
        <v>DOBL961103</v>
      </c>
      <c r="H23" s="40">
        <f t="shared" si="2"/>
        <v>984.75</v>
      </c>
    </row>
    <row r="24" spans="1:8" ht="45.75" customHeight="1" x14ac:dyDescent="0.25">
      <c r="A24" s="11" t="s">
        <v>44</v>
      </c>
      <c r="B24" s="12" t="s">
        <v>10</v>
      </c>
      <c r="C24" s="13"/>
      <c r="D24" s="12" t="s">
        <v>11</v>
      </c>
      <c r="E24" s="14" t="s">
        <v>63</v>
      </c>
      <c r="F24" s="14" t="s">
        <v>64</v>
      </c>
      <c r="G24" s="15" t="str">
        <f t="shared" si="1"/>
        <v>DUPA941227</v>
      </c>
      <c r="H24" s="40">
        <v>460</v>
      </c>
    </row>
    <row r="25" spans="1:8" ht="45.75" customHeight="1" x14ac:dyDescent="0.25">
      <c r="A25" s="11" t="s">
        <v>44</v>
      </c>
      <c r="B25" s="12" t="s">
        <v>10</v>
      </c>
      <c r="C25" s="13"/>
      <c r="D25" s="12" t="s">
        <v>11</v>
      </c>
      <c r="E25" s="14" t="s">
        <v>65</v>
      </c>
      <c r="F25" s="14" t="s">
        <v>66</v>
      </c>
      <c r="G25" s="15" t="str">
        <f t="shared" si="1"/>
        <v>EIMA981219</v>
      </c>
      <c r="H25" s="40">
        <v>1333.33</v>
      </c>
    </row>
    <row r="26" spans="1:8" ht="45.75" customHeight="1" x14ac:dyDescent="0.25">
      <c r="A26" s="11" t="s">
        <v>44</v>
      </c>
      <c r="B26" s="12" t="s">
        <v>10</v>
      </c>
      <c r="C26" s="13"/>
      <c r="D26" s="12" t="s">
        <v>11</v>
      </c>
      <c r="E26" s="14" t="s">
        <v>67</v>
      </c>
      <c r="F26" s="14" t="s">
        <v>68</v>
      </c>
      <c r="G26" s="15" t="str">
        <f t="shared" si="1"/>
        <v>EIGI990311</v>
      </c>
      <c r="H26" s="40">
        <v>1333.33</v>
      </c>
    </row>
    <row r="27" spans="1:8" ht="45.75" customHeight="1" x14ac:dyDescent="0.25">
      <c r="A27" s="11" t="s">
        <v>44</v>
      </c>
      <c r="B27" s="12" t="s">
        <v>10</v>
      </c>
      <c r="C27" s="13"/>
      <c r="D27" s="12" t="s">
        <v>11</v>
      </c>
      <c r="E27" s="14" t="s">
        <v>69</v>
      </c>
      <c r="F27" s="14" t="s">
        <v>70</v>
      </c>
      <c r="G27" s="15" t="str">
        <f t="shared" si="1"/>
        <v>EALJ961027</v>
      </c>
      <c r="H27" s="40">
        <f>72.38+39.62+48.05+64.29+53.71</f>
        <v>278.05</v>
      </c>
    </row>
    <row r="28" spans="1:8" ht="45.75" customHeight="1" x14ac:dyDescent="0.25">
      <c r="A28" s="11" t="s">
        <v>44</v>
      </c>
      <c r="B28" s="12" t="s">
        <v>10</v>
      </c>
      <c r="C28" s="13"/>
      <c r="D28" s="12" t="s">
        <v>11</v>
      </c>
      <c r="E28" s="14" t="s">
        <v>71</v>
      </c>
      <c r="F28" s="19" t="s">
        <v>72</v>
      </c>
      <c r="G28" s="15" t="str">
        <f t="shared" si="1"/>
        <v>GACJ960803</v>
      </c>
      <c r="H28" s="40">
        <f>409.5+369.65+205.6</f>
        <v>984.75</v>
      </c>
    </row>
    <row r="29" spans="1:8" ht="45.75" customHeight="1" x14ac:dyDescent="0.25">
      <c r="A29" s="11" t="s">
        <v>44</v>
      </c>
      <c r="B29" s="12" t="s">
        <v>10</v>
      </c>
      <c r="C29" s="13"/>
      <c r="D29" s="12" t="s">
        <v>11</v>
      </c>
      <c r="E29" s="14" t="s">
        <v>73</v>
      </c>
      <c r="F29" s="14" t="s">
        <v>74</v>
      </c>
      <c r="G29" s="15" t="str">
        <f t="shared" si="1"/>
        <v>GAFJ960208</v>
      </c>
      <c r="H29" s="40">
        <v>1436</v>
      </c>
    </row>
    <row r="30" spans="1:8" ht="45.75" customHeight="1" x14ac:dyDescent="0.25">
      <c r="A30" s="11" t="s">
        <v>44</v>
      </c>
      <c r="B30" s="12" t="s">
        <v>10</v>
      </c>
      <c r="C30" s="13"/>
      <c r="D30" s="12" t="s">
        <v>11</v>
      </c>
      <c r="E30" s="14" t="s">
        <v>75</v>
      </c>
      <c r="F30" s="19" t="s">
        <v>76</v>
      </c>
      <c r="G30" s="15" t="str">
        <f t="shared" si="1"/>
        <v>GAGO950412</v>
      </c>
      <c r="H30" s="40">
        <f>409.5+369.65+205.59</f>
        <v>984.74</v>
      </c>
    </row>
    <row r="31" spans="1:8" ht="45.75" customHeight="1" x14ac:dyDescent="0.25">
      <c r="A31" s="11" t="s">
        <v>44</v>
      </c>
      <c r="B31" s="12" t="s">
        <v>10</v>
      </c>
      <c r="C31" s="13"/>
      <c r="D31" s="12" t="s">
        <v>11</v>
      </c>
      <c r="E31" s="14" t="s">
        <v>77</v>
      </c>
      <c r="F31" s="19" t="s">
        <v>78</v>
      </c>
      <c r="G31" s="15" t="str">
        <f t="shared" si="1"/>
        <v>GAOM980127</v>
      </c>
      <c r="H31" s="40">
        <f>409.5+369.65+205.59</f>
        <v>984.74</v>
      </c>
    </row>
    <row r="32" spans="1:8" ht="45.75" customHeight="1" x14ac:dyDescent="0.25">
      <c r="A32" s="11" t="s">
        <v>44</v>
      </c>
      <c r="B32" s="12" t="s">
        <v>10</v>
      </c>
      <c r="C32" s="13"/>
      <c r="D32" s="12" t="s">
        <v>11</v>
      </c>
      <c r="E32" s="14" t="s">
        <v>79</v>
      </c>
      <c r="F32" s="19" t="s">
        <v>80</v>
      </c>
      <c r="G32" s="15" t="str">
        <f t="shared" si="1"/>
        <v>GAPS970405</v>
      </c>
      <c r="H32" s="40">
        <f>409.5+369.65+205.59</f>
        <v>984.74</v>
      </c>
    </row>
    <row r="33" spans="1:9" ht="45.75" customHeight="1" x14ac:dyDescent="0.25">
      <c r="A33" s="11" t="s">
        <v>44</v>
      </c>
      <c r="B33" s="12" t="s">
        <v>10</v>
      </c>
      <c r="C33" s="13"/>
      <c r="D33" s="12" t="s">
        <v>11</v>
      </c>
      <c r="E33" s="14" t="s">
        <v>81</v>
      </c>
      <c r="F33" s="14" t="s">
        <v>82</v>
      </c>
      <c r="G33" s="15" t="str">
        <f t="shared" si="1"/>
        <v>GAZM970901</v>
      </c>
      <c r="H33" s="40">
        <f>72.38+39.62+48.05+64.29+53.71</f>
        <v>278.05</v>
      </c>
    </row>
    <row r="34" spans="1:9" ht="45.75" customHeight="1" x14ac:dyDescent="0.25">
      <c r="A34" s="11" t="s">
        <v>44</v>
      </c>
      <c r="B34" s="12" t="s">
        <v>10</v>
      </c>
      <c r="C34" s="13"/>
      <c r="D34" s="12" t="s">
        <v>11</v>
      </c>
      <c r="E34" s="14" t="s">
        <v>83</v>
      </c>
      <c r="F34" s="14" t="s">
        <v>84</v>
      </c>
      <c r="G34" s="15" t="str">
        <f t="shared" si="1"/>
        <v>GAGG960916</v>
      </c>
      <c r="H34" s="40">
        <f>72.38+39.62+48.05+64.29+53.71</f>
        <v>278.05</v>
      </c>
    </row>
    <row r="35" spans="1:9" ht="45.75" customHeight="1" x14ac:dyDescent="0.25">
      <c r="A35" s="11" t="s">
        <v>44</v>
      </c>
      <c r="B35" s="12" t="s">
        <v>10</v>
      </c>
      <c r="C35" s="13"/>
      <c r="D35" s="12" t="s">
        <v>11</v>
      </c>
      <c r="E35" s="14" t="s">
        <v>85</v>
      </c>
      <c r="F35" s="19" t="s">
        <v>86</v>
      </c>
      <c r="G35" s="15" t="str">
        <f t="shared" si="1"/>
        <v>GAGA970719</v>
      </c>
      <c r="H35" s="40">
        <f>409.5+369.65+205.59</f>
        <v>984.74</v>
      </c>
    </row>
    <row r="36" spans="1:9" ht="45.75" customHeight="1" x14ac:dyDescent="0.25">
      <c r="A36" s="11" t="s">
        <v>44</v>
      </c>
      <c r="B36" s="12" t="s">
        <v>10</v>
      </c>
      <c r="C36" s="13"/>
      <c r="D36" s="12" t="s">
        <v>11</v>
      </c>
      <c r="E36" s="14" t="s">
        <v>87</v>
      </c>
      <c r="F36" s="14" t="s">
        <v>88</v>
      </c>
      <c r="G36" s="15" t="str">
        <f t="shared" si="1"/>
        <v>GOPM990901</v>
      </c>
      <c r="H36" s="40">
        <f>72.38+39.62+48.05+64.29+53.71</f>
        <v>278.05</v>
      </c>
    </row>
    <row r="37" spans="1:9" ht="45.75" customHeight="1" x14ac:dyDescent="0.25">
      <c r="A37" s="11" t="s">
        <v>44</v>
      </c>
      <c r="B37" s="12" t="s">
        <v>10</v>
      </c>
      <c r="C37" s="13"/>
      <c r="D37" s="12" t="s">
        <v>11</v>
      </c>
      <c r="E37" s="14" t="s">
        <v>89</v>
      </c>
      <c r="F37" s="19" t="s">
        <v>90</v>
      </c>
      <c r="G37" s="15" t="str">
        <f t="shared" si="1"/>
        <v>GOVO970708</v>
      </c>
      <c r="H37" s="40">
        <f>409.5+369.65+205.59</f>
        <v>984.74</v>
      </c>
      <c r="I37" s="1"/>
    </row>
    <row r="38" spans="1:9" ht="45.75" customHeight="1" x14ac:dyDescent="0.25">
      <c r="A38" s="11" t="s">
        <v>44</v>
      </c>
      <c r="B38" s="12" t="s">
        <v>10</v>
      </c>
      <c r="C38" s="13"/>
      <c r="D38" s="12" t="s">
        <v>11</v>
      </c>
      <c r="E38" s="14" t="s">
        <v>91</v>
      </c>
      <c r="F38" s="14" t="s">
        <v>92</v>
      </c>
      <c r="G38" s="15" t="str">
        <f t="shared" si="1"/>
        <v>GOJA990602</v>
      </c>
      <c r="H38" s="40">
        <f>72.38+39.62+48.05+64.29+53.71</f>
        <v>278.05</v>
      </c>
      <c r="I38" s="1" t="s">
        <v>93</v>
      </c>
    </row>
    <row r="39" spans="1:9" ht="45.75" customHeight="1" x14ac:dyDescent="0.25">
      <c r="A39" s="11" t="s">
        <v>44</v>
      </c>
      <c r="B39" s="12" t="s">
        <v>10</v>
      </c>
      <c r="C39" s="13"/>
      <c r="D39" s="12" t="s">
        <v>11</v>
      </c>
      <c r="E39" s="14" t="s">
        <v>94</v>
      </c>
      <c r="F39" s="14" t="s">
        <v>95</v>
      </c>
      <c r="G39" s="15" t="str">
        <f t="shared" si="1"/>
        <v>GUMY930710</v>
      </c>
      <c r="H39" s="40">
        <f>72.38+39.62+48.05+64.29+53.7</f>
        <v>278.04000000000002</v>
      </c>
    </row>
    <row r="40" spans="1:9" ht="45.75" customHeight="1" x14ac:dyDescent="0.25">
      <c r="A40" s="11" t="s">
        <v>44</v>
      </c>
      <c r="B40" s="12" t="s">
        <v>10</v>
      </c>
      <c r="C40" s="13"/>
      <c r="D40" s="12" t="s">
        <v>11</v>
      </c>
      <c r="E40" s="14" t="s">
        <v>96</v>
      </c>
      <c r="F40" s="19" t="s">
        <v>97</v>
      </c>
      <c r="G40" s="15" t="str">
        <f t="shared" si="1"/>
        <v>GUZD970505</v>
      </c>
      <c r="H40" s="40">
        <f>409.5+369.65+205.59</f>
        <v>984.74</v>
      </c>
    </row>
    <row r="41" spans="1:9" ht="45.75" customHeight="1" x14ac:dyDescent="0.25">
      <c r="A41" s="11" t="s">
        <v>44</v>
      </c>
      <c r="B41" s="12" t="s">
        <v>10</v>
      </c>
      <c r="C41" s="13"/>
      <c r="D41" s="12" t="s">
        <v>11</v>
      </c>
      <c r="E41" s="14" t="s">
        <v>98</v>
      </c>
      <c r="F41" s="14" t="s">
        <v>99</v>
      </c>
      <c r="G41" s="15" t="str">
        <f t="shared" si="1"/>
        <v>GUCS950709</v>
      </c>
      <c r="H41" s="40">
        <v>2333.33</v>
      </c>
    </row>
    <row r="42" spans="1:9" ht="45.75" customHeight="1" x14ac:dyDescent="0.25">
      <c r="A42" s="11" t="s">
        <v>44</v>
      </c>
      <c r="B42" s="12" t="s">
        <v>10</v>
      </c>
      <c r="C42" s="13"/>
      <c r="D42" s="12" t="s">
        <v>11</v>
      </c>
      <c r="E42" s="14" t="s">
        <v>100</v>
      </c>
      <c r="F42" s="14" t="s">
        <v>101</v>
      </c>
      <c r="G42" s="15" t="str">
        <f t="shared" si="1"/>
        <v>GUBJ950422</v>
      </c>
      <c r="H42" s="40">
        <f>72.38+39.62+48.05+64.29+53.71</f>
        <v>278.05</v>
      </c>
      <c r="I42" s="1"/>
    </row>
    <row r="43" spans="1:9" ht="45.75" customHeight="1" x14ac:dyDescent="0.25">
      <c r="A43" s="11" t="s">
        <v>44</v>
      </c>
      <c r="B43" s="12" t="s">
        <v>10</v>
      </c>
      <c r="C43" s="13"/>
      <c r="D43" s="12" t="s">
        <v>11</v>
      </c>
      <c r="E43" s="14" t="s">
        <v>102</v>
      </c>
      <c r="F43" s="19" t="s">
        <v>103</v>
      </c>
      <c r="G43" s="15" t="str">
        <f t="shared" si="1"/>
        <v>GUMM970125</v>
      </c>
      <c r="H43" s="40">
        <f>409.5+369.65+205.59</f>
        <v>984.74</v>
      </c>
    </row>
    <row r="44" spans="1:9" ht="45.75" customHeight="1" x14ac:dyDescent="0.25">
      <c r="A44" s="11" t="s">
        <v>44</v>
      </c>
      <c r="B44" s="12" t="s">
        <v>10</v>
      </c>
      <c r="C44" s="13"/>
      <c r="D44" s="12" t="s">
        <v>11</v>
      </c>
      <c r="E44" s="14" t="s">
        <v>104</v>
      </c>
      <c r="F44" s="14" t="s">
        <v>105</v>
      </c>
      <c r="G44" s="15" t="str">
        <f t="shared" si="1"/>
        <v>GURN960628</v>
      </c>
      <c r="H44" s="40">
        <f>72.38+39.62+48.05+64.29+53.71</f>
        <v>278.05</v>
      </c>
      <c r="I44" s="1"/>
    </row>
    <row r="45" spans="1:9" ht="45.75" customHeight="1" x14ac:dyDescent="0.25">
      <c r="A45" s="11" t="s">
        <v>44</v>
      </c>
      <c r="B45" s="12" t="s">
        <v>10</v>
      </c>
      <c r="C45" s="13"/>
      <c r="D45" s="12" t="s">
        <v>11</v>
      </c>
      <c r="E45" s="14" t="s">
        <v>106</v>
      </c>
      <c r="F45" s="14" t="s">
        <v>107</v>
      </c>
      <c r="G45" s="15" t="str">
        <f t="shared" si="1"/>
        <v>GURI960926</v>
      </c>
      <c r="H45" s="40">
        <f>72.38+39.62+48.05+64.29+53.71</f>
        <v>278.05</v>
      </c>
      <c r="I45" s="1"/>
    </row>
    <row r="46" spans="1:9" ht="45.75" customHeight="1" x14ac:dyDescent="0.25">
      <c r="A46" s="11" t="s">
        <v>44</v>
      </c>
      <c r="B46" s="12" t="s">
        <v>10</v>
      </c>
      <c r="C46" s="13"/>
      <c r="D46" s="12" t="s">
        <v>11</v>
      </c>
      <c r="E46" s="14" t="s">
        <v>108</v>
      </c>
      <c r="F46" s="14" t="s">
        <v>109</v>
      </c>
      <c r="G46" s="15" t="str">
        <f t="shared" si="1"/>
        <v>HEEJ970510</v>
      </c>
      <c r="H46" s="40">
        <f>72.38+39.62+48.05+64.29+53.71</f>
        <v>278.05</v>
      </c>
    </row>
    <row r="47" spans="1:9" ht="45.75" customHeight="1" x14ac:dyDescent="0.25">
      <c r="A47" s="11" t="s">
        <v>44</v>
      </c>
      <c r="B47" s="12" t="s">
        <v>10</v>
      </c>
      <c r="C47" s="13"/>
      <c r="D47" s="12" t="s">
        <v>11</v>
      </c>
      <c r="E47" s="14" t="s">
        <v>110</v>
      </c>
      <c r="F47" s="19" t="s">
        <v>111</v>
      </c>
      <c r="G47" s="15" t="str">
        <f t="shared" si="1"/>
        <v>HERC890916</v>
      </c>
      <c r="H47" s="40">
        <f>409.5+369.65+205.59</f>
        <v>984.74</v>
      </c>
    </row>
    <row r="48" spans="1:9" ht="45.75" customHeight="1" x14ac:dyDescent="0.25">
      <c r="A48" s="11" t="s">
        <v>44</v>
      </c>
      <c r="B48" s="12" t="s">
        <v>10</v>
      </c>
      <c r="C48" s="13"/>
      <c r="D48" s="12" t="s">
        <v>11</v>
      </c>
      <c r="E48" s="14" t="s">
        <v>112</v>
      </c>
      <c r="F48" s="14" t="s">
        <v>113</v>
      </c>
      <c r="G48" s="15" t="str">
        <f t="shared" si="1"/>
        <v>IACR971025</v>
      </c>
      <c r="H48" s="40">
        <v>1333.34</v>
      </c>
    </row>
    <row r="49" spans="1:8" ht="45.75" customHeight="1" x14ac:dyDescent="0.25">
      <c r="A49" s="11" t="s">
        <v>44</v>
      </c>
      <c r="B49" s="12" t="s">
        <v>10</v>
      </c>
      <c r="C49" s="13"/>
      <c r="D49" s="12" t="s">
        <v>11</v>
      </c>
      <c r="E49" s="14" t="s">
        <v>114</v>
      </c>
      <c r="F49" s="19" t="s">
        <v>115</v>
      </c>
      <c r="G49" s="15" t="str">
        <f t="shared" si="1"/>
        <v>LOAA980616</v>
      </c>
      <c r="H49" s="40">
        <f>409.5+369.65+205.59</f>
        <v>984.74</v>
      </c>
    </row>
    <row r="50" spans="1:8" ht="45.75" customHeight="1" x14ac:dyDescent="0.25">
      <c r="A50" s="11" t="s">
        <v>44</v>
      </c>
      <c r="B50" s="12" t="s">
        <v>10</v>
      </c>
      <c r="C50" s="13"/>
      <c r="D50" s="12" t="s">
        <v>11</v>
      </c>
      <c r="E50" s="14" t="s">
        <v>116</v>
      </c>
      <c r="F50" s="14" t="s">
        <v>117</v>
      </c>
      <c r="G50" s="15" t="str">
        <f t="shared" si="1"/>
        <v>LOVV931312</v>
      </c>
      <c r="H50" s="40">
        <v>1436</v>
      </c>
    </row>
    <row r="51" spans="1:8" ht="45.75" customHeight="1" x14ac:dyDescent="0.25">
      <c r="A51" s="11" t="s">
        <v>44</v>
      </c>
      <c r="B51" s="12" t="s">
        <v>10</v>
      </c>
      <c r="C51" s="13"/>
      <c r="D51" s="12" t="s">
        <v>11</v>
      </c>
      <c r="E51" s="14" t="s">
        <v>118</v>
      </c>
      <c r="F51" s="14" t="s">
        <v>119</v>
      </c>
      <c r="G51" s="15" t="str">
        <f t="shared" si="1"/>
        <v>MACJ980912</v>
      </c>
      <c r="H51" s="40">
        <f>72.38+39.62+48.05+64.29+53.71</f>
        <v>278.05</v>
      </c>
    </row>
    <row r="52" spans="1:8" ht="45.75" customHeight="1" x14ac:dyDescent="0.25">
      <c r="A52" s="11" t="s">
        <v>44</v>
      </c>
      <c r="B52" s="12" t="s">
        <v>10</v>
      </c>
      <c r="C52" s="13"/>
      <c r="D52" s="12" t="s">
        <v>11</v>
      </c>
      <c r="E52" s="14" t="s">
        <v>120</v>
      </c>
      <c r="F52" s="14" t="s">
        <v>121</v>
      </c>
      <c r="G52" s="15" t="str">
        <f t="shared" si="1"/>
        <v>MAVT961108</v>
      </c>
      <c r="H52" s="40">
        <v>2333.34</v>
      </c>
    </row>
    <row r="53" spans="1:8" ht="45.75" customHeight="1" x14ac:dyDescent="0.25">
      <c r="A53" s="11" t="s">
        <v>44</v>
      </c>
      <c r="B53" s="12" t="s">
        <v>10</v>
      </c>
      <c r="C53" s="13"/>
      <c r="D53" s="12" t="s">
        <v>11</v>
      </c>
      <c r="E53" s="14" t="s">
        <v>122</v>
      </c>
      <c r="F53" s="14" t="s">
        <v>123</v>
      </c>
      <c r="G53" s="15" t="str">
        <f t="shared" si="1"/>
        <v>MEGO970530</v>
      </c>
      <c r="H53" s="40">
        <v>2333.33</v>
      </c>
    </row>
    <row r="54" spans="1:8" ht="45.75" customHeight="1" x14ac:dyDescent="0.25">
      <c r="A54" s="11" t="s">
        <v>44</v>
      </c>
      <c r="B54" s="12" t="s">
        <v>10</v>
      </c>
      <c r="C54" s="13"/>
      <c r="D54" s="12" t="s">
        <v>11</v>
      </c>
      <c r="E54" s="14" t="s">
        <v>124</v>
      </c>
      <c r="F54" s="19" t="s">
        <v>125</v>
      </c>
      <c r="G54" s="15" t="str">
        <f t="shared" si="1"/>
        <v>MOFL951201</v>
      </c>
      <c r="H54" s="40">
        <f>409.5+369.65+205.59</f>
        <v>984.74</v>
      </c>
    </row>
    <row r="55" spans="1:8" ht="45.75" customHeight="1" x14ac:dyDescent="0.25">
      <c r="A55" s="11" t="s">
        <v>44</v>
      </c>
      <c r="B55" s="12" t="s">
        <v>10</v>
      </c>
      <c r="C55" s="13"/>
      <c r="D55" s="12" t="s">
        <v>11</v>
      </c>
      <c r="E55" s="14" t="s">
        <v>126</v>
      </c>
      <c r="F55" s="19" t="s">
        <v>127</v>
      </c>
      <c r="G55" s="15" t="str">
        <f t="shared" si="1"/>
        <v>MOMM970504</v>
      </c>
      <c r="H55" s="40">
        <f>409.5+369.65+205.59</f>
        <v>984.74</v>
      </c>
    </row>
    <row r="56" spans="1:8" ht="45.75" customHeight="1" x14ac:dyDescent="0.25">
      <c r="A56" s="11" t="s">
        <v>44</v>
      </c>
      <c r="B56" s="12" t="s">
        <v>10</v>
      </c>
      <c r="C56" s="13"/>
      <c r="D56" s="12" t="s">
        <v>11</v>
      </c>
      <c r="E56" s="14" t="s">
        <v>128</v>
      </c>
      <c r="F56" s="14" t="s">
        <v>129</v>
      </c>
      <c r="G56" s="15" t="str">
        <f t="shared" si="1"/>
        <v>MOVC961118</v>
      </c>
      <c r="H56" s="40">
        <f>72.38+39.62+48.05+64.29+53.71</f>
        <v>278.05</v>
      </c>
    </row>
    <row r="57" spans="1:8" ht="45.75" customHeight="1" x14ac:dyDescent="0.25">
      <c r="A57" s="11" t="s">
        <v>44</v>
      </c>
      <c r="B57" s="12" t="s">
        <v>10</v>
      </c>
      <c r="C57" s="13"/>
      <c r="D57" s="12" t="s">
        <v>11</v>
      </c>
      <c r="E57" s="14" t="s">
        <v>14</v>
      </c>
      <c r="F57" s="14" t="s">
        <v>15</v>
      </c>
      <c r="G57" s="15" t="str">
        <f t="shared" si="1"/>
        <v>MUCJ970409</v>
      </c>
      <c r="H57" s="40">
        <f>72.38+39.62+48.05+64.29+53.71</f>
        <v>278.05</v>
      </c>
    </row>
    <row r="58" spans="1:8" ht="45.75" customHeight="1" x14ac:dyDescent="0.25">
      <c r="A58" s="11" t="s">
        <v>44</v>
      </c>
      <c r="B58" s="12" t="s">
        <v>10</v>
      </c>
      <c r="C58" s="13"/>
      <c r="D58" s="12" t="s">
        <v>11</v>
      </c>
      <c r="E58" s="14" t="s">
        <v>130</v>
      </c>
      <c r="F58" s="19" t="s">
        <v>131</v>
      </c>
      <c r="G58" s="15" t="str">
        <f t="shared" si="1"/>
        <v>OEMP970816</v>
      </c>
      <c r="H58" s="40">
        <f>409.5+369.65+205.59</f>
        <v>984.74</v>
      </c>
    </row>
    <row r="59" spans="1:8" ht="45.75" customHeight="1" x14ac:dyDescent="0.25">
      <c r="A59" s="11" t="s">
        <v>44</v>
      </c>
      <c r="B59" s="12" t="s">
        <v>10</v>
      </c>
      <c r="C59" s="13"/>
      <c r="D59" s="12" t="s">
        <v>11</v>
      </c>
      <c r="E59" s="14" t="s">
        <v>132</v>
      </c>
      <c r="F59" s="14" t="s">
        <v>133</v>
      </c>
      <c r="G59" s="15" t="str">
        <f t="shared" si="1"/>
        <v>PELF960519</v>
      </c>
      <c r="H59" s="40">
        <f>72.38+39.62+48.05+64.29+53.7</f>
        <v>278.04000000000002</v>
      </c>
    </row>
    <row r="60" spans="1:8" ht="45.75" customHeight="1" x14ac:dyDescent="0.25">
      <c r="A60" s="11" t="s">
        <v>44</v>
      </c>
      <c r="B60" s="12" t="s">
        <v>10</v>
      </c>
      <c r="C60" s="13"/>
      <c r="D60" s="12" t="s">
        <v>11</v>
      </c>
      <c r="E60" s="14" t="s">
        <v>134</v>
      </c>
      <c r="F60" s="14" t="s">
        <v>135</v>
      </c>
      <c r="G60" s="15" t="str">
        <f t="shared" si="1"/>
        <v>PEVJ940823</v>
      </c>
      <c r="H60" s="40">
        <f>72.38+39.62+48.05+64.29+53.71</f>
        <v>278.05</v>
      </c>
    </row>
    <row r="61" spans="1:8" ht="45.75" customHeight="1" x14ac:dyDescent="0.25">
      <c r="A61" s="11" t="s">
        <v>44</v>
      </c>
      <c r="B61" s="12" t="s">
        <v>10</v>
      </c>
      <c r="C61" s="13"/>
      <c r="D61" s="12" t="s">
        <v>11</v>
      </c>
      <c r="E61" s="14" t="s">
        <v>136</v>
      </c>
      <c r="F61" s="19" t="s">
        <v>137</v>
      </c>
      <c r="G61" s="15" t="str">
        <f t="shared" si="1"/>
        <v>RAZB980727</v>
      </c>
      <c r="H61" s="40">
        <f>409.5+369.65+205.59</f>
        <v>984.74</v>
      </c>
    </row>
    <row r="62" spans="1:8" ht="45.75" customHeight="1" x14ac:dyDescent="0.25">
      <c r="A62" s="11" t="s">
        <v>44</v>
      </c>
      <c r="B62" s="12" t="s">
        <v>10</v>
      </c>
      <c r="C62" s="13"/>
      <c r="D62" s="12" t="s">
        <v>11</v>
      </c>
      <c r="E62" s="14" t="s">
        <v>138</v>
      </c>
      <c r="F62" s="14" t="s">
        <v>139</v>
      </c>
      <c r="G62" s="15" t="str">
        <f t="shared" si="1"/>
        <v>RASA950928</v>
      </c>
      <c r="H62" s="40">
        <f>72.38+39.62+48.05+64.29+53.71</f>
        <v>278.05</v>
      </c>
    </row>
    <row r="63" spans="1:8" ht="45.75" customHeight="1" x14ac:dyDescent="0.25">
      <c r="A63" s="11" t="s">
        <v>44</v>
      </c>
      <c r="B63" s="12" t="s">
        <v>10</v>
      </c>
      <c r="C63" s="13"/>
      <c r="D63" s="12" t="s">
        <v>11</v>
      </c>
      <c r="E63" s="14" t="s">
        <v>140</v>
      </c>
      <c r="F63" s="14" t="s">
        <v>141</v>
      </c>
      <c r="G63" s="15" t="str">
        <f t="shared" si="1"/>
        <v>RORE950220</v>
      </c>
      <c r="H63" s="40">
        <v>3333.33</v>
      </c>
    </row>
    <row r="64" spans="1:8" ht="45.75" customHeight="1" x14ac:dyDescent="0.25">
      <c r="A64" s="11" t="s">
        <v>44</v>
      </c>
      <c r="B64" s="12" t="s">
        <v>10</v>
      </c>
      <c r="C64" s="13"/>
      <c r="D64" s="12" t="s">
        <v>11</v>
      </c>
      <c r="E64" s="14" t="s">
        <v>142</v>
      </c>
      <c r="F64" s="14" t="s">
        <v>143</v>
      </c>
      <c r="G64" s="15" t="str">
        <f t="shared" si="1"/>
        <v>SAZJ970622</v>
      </c>
      <c r="H64" s="40">
        <f>72.38+39.62+48.05+64.29+53.7</f>
        <v>278.04000000000002</v>
      </c>
    </row>
    <row r="65" spans="1:8" ht="45.75" customHeight="1" x14ac:dyDescent="0.25">
      <c r="A65" s="11" t="s">
        <v>44</v>
      </c>
      <c r="B65" s="12" t="s">
        <v>10</v>
      </c>
      <c r="C65" s="13"/>
      <c r="D65" s="12" t="s">
        <v>11</v>
      </c>
      <c r="E65" s="14" t="s">
        <v>144</v>
      </c>
      <c r="F65" s="19" t="s">
        <v>145</v>
      </c>
      <c r="G65" s="15" t="str">
        <f t="shared" si="1"/>
        <v>TAMG970221</v>
      </c>
      <c r="H65" s="40">
        <f>409.5+369.65+205.59</f>
        <v>984.74</v>
      </c>
    </row>
    <row r="66" spans="1:8" ht="45.75" customHeight="1" x14ac:dyDescent="0.25">
      <c r="A66" s="11" t="s">
        <v>44</v>
      </c>
      <c r="B66" s="12" t="s">
        <v>10</v>
      </c>
      <c r="C66" s="13"/>
      <c r="D66" s="12" t="s">
        <v>11</v>
      </c>
      <c r="E66" s="14" t="s">
        <v>146</v>
      </c>
      <c r="F66" s="19" t="s">
        <v>147</v>
      </c>
      <c r="G66" s="15" t="str">
        <f t="shared" si="1"/>
        <v>TOMF990707</v>
      </c>
      <c r="H66" s="40">
        <f>409.5+369.65+205.59</f>
        <v>984.74</v>
      </c>
    </row>
    <row r="67" spans="1:8" ht="45.75" customHeight="1" x14ac:dyDescent="0.25">
      <c r="A67" s="11" t="s">
        <v>44</v>
      </c>
      <c r="B67" s="12" t="s">
        <v>10</v>
      </c>
      <c r="C67" s="13"/>
      <c r="D67" s="12" t="s">
        <v>11</v>
      </c>
      <c r="E67" s="14" t="s">
        <v>148</v>
      </c>
      <c r="F67" s="14" t="s">
        <v>149</v>
      </c>
      <c r="G67" s="15" t="str">
        <f t="shared" si="1"/>
        <v>TOMA950309</v>
      </c>
      <c r="H67" s="40">
        <v>10000</v>
      </c>
    </row>
    <row r="68" spans="1:8" ht="45.75" customHeight="1" x14ac:dyDescent="0.25">
      <c r="A68" s="11" t="s">
        <v>44</v>
      </c>
      <c r="B68" s="12" t="s">
        <v>10</v>
      </c>
      <c r="C68" s="13"/>
      <c r="D68" s="12" t="s">
        <v>11</v>
      </c>
      <c r="E68" s="14" t="s">
        <v>150</v>
      </c>
      <c r="F68" s="14" t="s">
        <v>151</v>
      </c>
      <c r="G68" s="15" t="str">
        <f t="shared" si="1"/>
        <v>VEVM761206</v>
      </c>
      <c r="H68" s="40">
        <f>72.38+39.62+48.05+64.29+53.7</f>
        <v>278.04000000000002</v>
      </c>
    </row>
    <row r="69" spans="1:8" ht="45.75" customHeight="1" x14ac:dyDescent="0.25">
      <c r="A69" s="11" t="s">
        <v>44</v>
      </c>
      <c r="B69" s="12" t="s">
        <v>10</v>
      </c>
      <c r="C69" s="13"/>
      <c r="D69" s="12" t="s">
        <v>11</v>
      </c>
      <c r="E69" s="14" t="s">
        <v>152</v>
      </c>
      <c r="F69" s="19" t="s">
        <v>153</v>
      </c>
      <c r="G69" s="15" t="str">
        <f t="shared" si="1"/>
        <v>VIBP961016</v>
      </c>
      <c r="H69" s="40">
        <f>409.5+369.65+205.59</f>
        <v>984.74</v>
      </c>
    </row>
    <row r="70" spans="1:8" ht="45.75" customHeight="1" x14ac:dyDescent="0.25">
      <c r="A70" s="11" t="s">
        <v>44</v>
      </c>
      <c r="B70" s="12" t="s">
        <v>10</v>
      </c>
      <c r="C70" s="13"/>
      <c r="D70" s="12" t="s">
        <v>11</v>
      </c>
      <c r="E70" s="14" t="s">
        <v>154</v>
      </c>
      <c r="F70" s="14" t="s">
        <v>155</v>
      </c>
      <c r="G70" s="15" t="str">
        <f t="shared" si="1"/>
        <v>VILI980318</v>
      </c>
      <c r="H70" s="40">
        <v>3333.34</v>
      </c>
    </row>
    <row r="71" spans="1:8" ht="45.75" customHeight="1" x14ac:dyDescent="0.25">
      <c r="A71" s="11" t="s">
        <v>44</v>
      </c>
      <c r="B71" s="12" t="s">
        <v>10</v>
      </c>
      <c r="C71" s="13"/>
      <c r="D71" s="12" t="s">
        <v>11</v>
      </c>
      <c r="E71" s="14" t="s">
        <v>156</v>
      </c>
      <c r="F71" s="14" t="s">
        <v>157</v>
      </c>
      <c r="G71" s="15" t="str">
        <f t="shared" si="1"/>
        <v>ZAZE980607</v>
      </c>
      <c r="H71" s="40">
        <f>72.38+39.62+48.05+64.29+53.71</f>
        <v>278.05</v>
      </c>
    </row>
    <row r="72" spans="1:8" ht="45.75" customHeight="1" x14ac:dyDescent="0.25">
      <c r="A72" s="11" t="s">
        <v>44</v>
      </c>
      <c r="B72" s="12" t="s">
        <v>10</v>
      </c>
      <c r="C72" s="13"/>
      <c r="D72" s="12" t="s">
        <v>11</v>
      </c>
      <c r="E72" s="14" t="s">
        <v>158</v>
      </c>
      <c r="F72" s="14" t="s">
        <v>159</v>
      </c>
      <c r="G72" s="15" t="str">
        <f t="shared" si="1"/>
        <v>ZALV981121</v>
      </c>
      <c r="H72" s="40">
        <f>72.38+39.62+48.05+64.29+53.71</f>
        <v>278.05</v>
      </c>
    </row>
    <row r="73" spans="1:8" ht="45.75" customHeight="1" x14ac:dyDescent="0.25">
      <c r="A73" s="11" t="s">
        <v>44</v>
      </c>
      <c r="B73" s="12" t="s">
        <v>10</v>
      </c>
      <c r="C73" s="13"/>
      <c r="D73" s="12" t="s">
        <v>11</v>
      </c>
      <c r="E73" s="14" t="s">
        <v>160</v>
      </c>
      <c r="F73" s="14" t="s">
        <v>161</v>
      </c>
      <c r="G73" s="15" t="str">
        <f t="shared" si="1"/>
        <v>ZARF980718</v>
      </c>
      <c r="H73" s="40">
        <v>1436</v>
      </c>
    </row>
    <row r="74" spans="1:8" ht="45.75" customHeight="1" x14ac:dyDescent="0.25">
      <c r="A74" s="20" t="s">
        <v>44</v>
      </c>
      <c r="B74" s="21" t="s">
        <v>10</v>
      </c>
      <c r="C74" s="22"/>
      <c r="D74" s="21" t="s">
        <v>11</v>
      </c>
      <c r="E74" s="23" t="s">
        <v>162</v>
      </c>
      <c r="F74" s="24" t="s">
        <v>163</v>
      </c>
      <c r="G74" s="25" t="str">
        <f t="shared" si="1"/>
        <v>ZASJ970717</v>
      </c>
      <c r="H74" s="41">
        <f>409.5+369.65+205.59</f>
        <v>984.74</v>
      </c>
    </row>
    <row r="75" spans="1:8" ht="16.5" customHeight="1" x14ac:dyDescent="0.25">
      <c r="A75" s="26" t="s">
        <v>164</v>
      </c>
      <c r="B75" s="27"/>
      <c r="C75" s="27"/>
      <c r="D75" s="27"/>
      <c r="E75" s="27"/>
      <c r="F75" s="27"/>
      <c r="G75" s="28"/>
      <c r="H75" s="42">
        <f>SUM(H3:H74)</f>
        <v>251614.11999999962</v>
      </c>
    </row>
    <row r="76" spans="1:8" ht="12.75" customHeight="1" x14ac:dyDescent="0.25">
      <c r="A76" s="29"/>
      <c r="B76" s="29"/>
      <c r="C76" s="29"/>
      <c r="D76" s="29"/>
      <c r="E76" s="29"/>
      <c r="F76" s="29"/>
      <c r="G76" s="29"/>
      <c r="H76" s="43"/>
    </row>
    <row r="77" spans="1:8" ht="27.75" customHeight="1" x14ac:dyDescent="0.25">
      <c r="A77" s="50" t="s">
        <v>165</v>
      </c>
      <c r="B77" s="50"/>
      <c r="C77" s="50"/>
      <c r="D77" s="50"/>
      <c r="E77" s="50"/>
      <c r="F77" s="50"/>
      <c r="G77" s="50"/>
      <c r="H77" s="43"/>
    </row>
    <row r="78" spans="1:8" ht="12.75" customHeight="1" x14ac:dyDescent="0.25">
      <c r="A78" s="30"/>
      <c r="B78" s="30"/>
      <c r="C78" s="30"/>
      <c r="D78" s="30"/>
      <c r="E78" s="30"/>
      <c r="F78" s="30"/>
      <c r="G78" s="30"/>
      <c r="H78" s="43"/>
    </row>
    <row r="79" spans="1:8" ht="12.75" customHeight="1" x14ac:dyDescent="0.25">
      <c r="A79" s="30"/>
      <c r="B79" s="30"/>
      <c r="C79" s="30"/>
      <c r="D79" s="30"/>
      <c r="E79" s="30"/>
      <c r="F79" s="30"/>
      <c r="G79" s="30"/>
      <c r="H79" s="43"/>
    </row>
    <row r="80" spans="1:8" ht="12.75" customHeight="1" x14ac:dyDescent="0.25">
      <c r="A80" s="30"/>
      <c r="B80" s="30"/>
      <c r="C80" s="30"/>
      <c r="D80" s="30"/>
      <c r="E80" s="30"/>
      <c r="F80" s="30"/>
      <c r="G80" s="30"/>
      <c r="H80" s="43"/>
    </row>
    <row r="81" spans="1:8" ht="12.75" customHeight="1" x14ac:dyDescent="0.25">
      <c r="A81" s="31"/>
      <c r="B81" s="32"/>
      <c r="C81" s="33"/>
      <c r="D81" s="33"/>
      <c r="E81" s="3"/>
      <c r="F81" s="34"/>
      <c r="G81" s="32"/>
      <c r="H81" s="43"/>
    </row>
    <row r="82" spans="1:8" ht="12.75" customHeight="1" x14ac:dyDescent="0.25">
      <c r="A82" s="51"/>
      <c r="B82" s="51"/>
      <c r="C82" s="35"/>
      <c r="D82" s="36"/>
      <c r="E82" s="36"/>
      <c r="F82" s="37"/>
      <c r="G82" s="37"/>
      <c r="H82" s="43"/>
    </row>
    <row r="83" spans="1:8" ht="12.75" customHeight="1" x14ac:dyDescent="0.25">
      <c r="A83" s="52" t="s">
        <v>166</v>
      </c>
      <c r="B83" s="53"/>
      <c r="C83" s="53"/>
      <c r="D83" s="29"/>
      <c r="E83" s="29"/>
      <c r="F83" s="54" t="s">
        <v>167</v>
      </c>
      <c r="G83" s="54"/>
      <c r="H83" s="43"/>
    </row>
    <row r="84" spans="1:8" ht="12.75" customHeight="1" x14ac:dyDescent="0.25">
      <c r="A84" s="45" t="s">
        <v>168</v>
      </c>
      <c r="B84" s="46"/>
      <c r="C84" s="46"/>
      <c r="D84" s="29"/>
      <c r="E84" s="29"/>
      <c r="F84" s="47" t="s">
        <v>169</v>
      </c>
      <c r="G84" s="47"/>
      <c r="H84" s="43"/>
    </row>
    <row r="85" spans="1:8" ht="40.5" customHeight="1" x14ac:dyDescent="0.25">
      <c r="A85" s="3"/>
      <c r="D85" s="3"/>
      <c r="E85" s="3"/>
      <c r="F85" s="3"/>
      <c r="G85" s="4"/>
    </row>
  </sheetData>
  <mergeCells count="7">
    <mergeCell ref="A84:C84"/>
    <mergeCell ref="F84:G84"/>
    <mergeCell ref="A1:H1"/>
    <mergeCell ref="A77:G77"/>
    <mergeCell ref="A82:B82"/>
    <mergeCell ref="A83:C83"/>
    <mergeCell ref="F83:G83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2018-07-26T01:03:55Z</cp:lastPrinted>
  <dcterms:created xsi:type="dcterms:W3CDTF">2018-07-25T23:36:59Z</dcterms:created>
  <dcterms:modified xsi:type="dcterms:W3CDTF">2018-07-26T01:04:10Z</dcterms:modified>
</cp:coreProperties>
</file>