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EDO ANALITICO EGRESOS COG\"/>
    </mc:Choice>
  </mc:AlternateContent>
  <bookViews>
    <workbookView xWindow="0" yWindow="0" windowWidth="20490" windowHeight="765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K112" i="1" s="1"/>
  <c r="F111" i="1"/>
  <c r="J110" i="1"/>
  <c r="I110" i="1"/>
  <c r="H110" i="1"/>
  <c r="G110" i="1"/>
  <c r="E110" i="1"/>
  <c r="D110" i="1"/>
  <c r="F109" i="1"/>
  <c r="K109" i="1" s="1"/>
  <c r="F108" i="1"/>
  <c r="J107" i="1"/>
  <c r="I107" i="1"/>
  <c r="H107" i="1"/>
  <c r="H106" i="1" s="1"/>
  <c r="G107" i="1"/>
  <c r="E107" i="1"/>
  <c r="D107" i="1"/>
  <c r="J106" i="1"/>
  <c r="I106" i="1"/>
  <c r="G106" i="1"/>
  <c r="E106" i="1"/>
  <c r="D106" i="1"/>
  <c r="F105" i="1"/>
  <c r="K105" i="1" s="1"/>
  <c r="F104" i="1"/>
  <c r="K104" i="1" s="1"/>
  <c r="F103" i="1"/>
  <c r="K103" i="1" s="1"/>
  <c r="F102" i="1"/>
  <c r="K102" i="1" s="1"/>
  <c r="F101" i="1"/>
  <c r="K101" i="1" s="1"/>
  <c r="F100" i="1"/>
  <c r="K100" i="1" s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K93" i="1" s="1"/>
  <c r="F92" i="1"/>
  <c r="K92" i="1" s="1"/>
  <c r="F91" i="1"/>
  <c r="K91" i="1" s="1"/>
  <c r="J90" i="1"/>
  <c r="I90" i="1"/>
  <c r="H90" i="1"/>
  <c r="G90" i="1"/>
  <c r="G9" i="1" s="1"/>
  <c r="G113" i="1" s="1"/>
  <c r="F90" i="1"/>
  <c r="K90" i="1" s="1"/>
  <c r="E90" i="1"/>
  <c r="D90" i="1"/>
  <c r="F89" i="1"/>
  <c r="K89" i="1" s="1"/>
  <c r="F88" i="1"/>
  <c r="K88" i="1" s="1"/>
  <c r="F87" i="1"/>
  <c r="K87" i="1" s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J10" i="1"/>
  <c r="J9" i="1" s="1"/>
  <c r="J113" i="1" s="1"/>
  <c r="I10" i="1"/>
  <c r="I9" i="1" s="1"/>
  <c r="I113" i="1" s="1"/>
  <c r="H10" i="1"/>
  <c r="G10" i="1"/>
  <c r="E10" i="1"/>
  <c r="E9" i="1" s="1"/>
  <c r="E113" i="1" s="1"/>
  <c r="D10" i="1"/>
  <c r="H9" i="1"/>
  <c r="H113" i="1" s="1"/>
  <c r="D9" i="1"/>
  <c r="D113" i="1" s="1"/>
  <c r="K111" i="1" l="1"/>
  <c r="F110" i="1"/>
  <c r="K110" i="1" s="1"/>
  <c r="K108" i="1"/>
  <c r="F107" i="1"/>
  <c r="F10" i="1"/>
  <c r="K107" i="1" l="1"/>
  <c r="F106" i="1"/>
  <c r="K106" i="1" s="1"/>
  <c r="K10" i="1"/>
  <c r="F9" i="1"/>
  <c r="K9" i="1" l="1"/>
  <c r="F113" i="1"/>
  <c r="K113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<sst xmlns="http://schemas.openxmlformats.org/spreadsheetml/2006/main" count="121" uniqueCount="121">
  <si>
    <t>ESTADO ANALÍTICO DEL EJERCICIO DEL PRESUPUESTO DE EGRESOS</t>
  </si>
  <si>
    <t>CLASIFICACIÓN ECONÓMICA / OBJETO DEL GASTO</t>
  </si>
  <si>
    <t>Del 1 de Enero al 30 de Junio de 2017</t>
  </si>
  <si>
    <t>Ente Público:</t>
  </si>
  <si>
    <t>INSTITUTO TECNOLOGICO SUPERIOR DEL SUR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</si>
  <si>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</si>
  <si>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</si>
  <si>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</si>
  <si>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</si>
  <si>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</si>
  <si>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</si>
  <si>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</si>
  <si>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</si>
  <si>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</si>
  <si>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</si>
  <si>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</si>
  <si>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</si>
  <si>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</si>
  <si>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</si>
  <si>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</si>
  <si>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</si>
  <si>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</si>
  <si>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</si>
  <si>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</si>
  <si>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</si>
  <si>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</si>
  <si>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</si>
  <si>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</si>
  <si>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</si>
  <si>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</si>
  <si>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</si>
  <si>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</si>
  <si>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</si>
  <si>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</si>
  <si>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</si>
  <si>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</si>
  <si>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</si>
  <si>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</si>
  <si>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</si>
  <si>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</si>
  <si>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</si>
  <si>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</si>
  <si>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</si>
  <si>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</si>
  <si>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</si>
  <si>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</si>
  <si>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</si>
  <si>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</si>
  <si>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</si>
  <si>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</si>
  <si>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</si>
  <si>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</si>
  <si>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</si>
  <si>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</si>
  <si>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</si>
  <si>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</si>
  <si>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</si>
  <si>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</si>
  <si>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</si>
  <si>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</si>
  <si>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</si>
  <si>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</si>
  <si>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</si>
  <si>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</si>
  <si>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</si>
  <si>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</si>
  <si>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</si>
  <si>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</si>
  <si>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</si>
  <si>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</si>
  <si>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</si>
  <si>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</si>
  <si>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</si>
  <si>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</si>
  <si>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</si>
  <si>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</si>
  <si>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BIENES PATRIMONIALES</t>
  </si>
  <si>
    <t>COMPRA DE BIENES Y SERVICIOS - COMISIONES POR VENTAS</t>
  </si>
  <si>
    <t>COMPRA DE BIENES Y SERVICIOS - SERVICIOS FINANCIEROS, BANCARIOS Y COMERCIALES INT</t>
  </si>
  <si>
    <t>COMPRA DE BIENES Y SERVICIOS - CONSERVACION Y MANTENIMIENTO MENOR DE INMUEBLES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</si>
  <si>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</si>
  <si>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</si>
  <si>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</si>
  <si>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</si>
  <si>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</si>
  <si>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</si>
  <si>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</si>
  <si>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</si>
  <si>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</si>
  <si>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</si>
  <si>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</si>
  <si>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</si>
  <si>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</si>
  <si>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</si>
  <si>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</si>
  <si>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</si>
  <si>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 xml:space="preserve"> - EROGACIONES COMPLEMENTARIAS</t>
  </si>
  <si>
    <t>GASTOS DE CAPITAL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</si>
  <si>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</si>
  <si>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</si>
  <si>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</si>
  <si>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</si>
  <si>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</si>
  <si>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</si>
  <si>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</si>
  <si>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</si>
  <si>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</si>
  <si>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</si>
  <si>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AGROPECUARIO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</si>
  <si>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</si>
  <si>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</si>
  <si>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</si>
  <si>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FINANCIAMIENTO</t>
  </si>
  <si>
    <t>FUENTES FINANCIERAS</t>
  </si>
  <si>
    <t>APLICACIONES FINANCIERAS    (Usos)</t>
  </si>
  <si>
    <t>TOTAL GASTO Y FINANCIAMIENTO</t>
  </si>
  <si>
    <t>Bajo protesta de decir verdad declaramos que los Estados Financieros y sus Notas son razonablemente correctos y responsabilidad del emisor</t>
  </si>
  <si>
    <t>Lic. Antonio Ramírez Vallejo</t>
  </si>
  <si>
    <t>Lic. 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</si>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</sst>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4" fontId="2" fillId="0" borderId="0" xfId="0" applyNumberFormat="1" applyFont="1"/>
    <xf numFmtId="43" fontId="3" fillId="2" borderId="0" xfId="1" applyFont="1" applyFill="1" applyBorder="1" applyAlignment="1">
      <alignment vertical="center"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top"/>
    </xf>
    <xf numFmtId="0" fontId="7" fillId="3" borderId="2" xfId="0" applyFont="1" applyFill="1" applyBorder="1" applyAlignment="1">
      <alignment horizontal="left" vertical="top"/>
    </xf>
    <xf numFmtId="4" fontId="7" fillId="3" borderId="2" xfId="0" applyNumberFormat="1" applyFont="1" applyFill="1" applyBorder="1"/>
    <xf numFmtId="0" fontId="7" fillId="3" borderId="2" xfId="0" applyFont="1" applyFill="1" applyBorder="1" applyAlignment="1">
      <alignment horizontal="left" vertical="top" indent="1"/>
    </xf>
    <xf numFmtId="0" fontId="9" fillId="0" borderId="2" xfId="0" applyFont="1" applyBorder="1" applyAlignment="1">
      <alignment horizontal="justify" vertical="top"/>
    </xf>
    <xf numFmtId="4" fontId="9" fillId="0" borderId="2" xfId="0" applyNumberFormat="1" applyFont="1" applyBorder="1"/>
    <xf numFmtId="4" fontId="7" fillId="0" borderId="2" xfId="0" applyNumberFormat="1" applyFont="1" applyBorder="1"/>
    <xf numFmtId="0" fontId="9" fillId="0" borderId="0" xfId="0" applyFont="1"/>
    <xf numFmtId="44" fontId="9" fillId="0" borderId="0" xfId="0" applyNumberFormat="1" applyFont="1"/>
    <xf numFmtId="2" fontId="9" fillId="0" borderId="0" xfId="0" applyNumberFormat="1" applyFont="1"/>
    <xf numFmtId="2" fontId="7" fillId="0" borderId="0" xfId="0" applyNumberFormat="1" applyFont="1"/>
    <xf numFmtId="0" fontId="4" fillId="2" borderId="0" xfId="0" applyFont="1" applyFill="1"/>
    <xf numFmtId="0" fontId="4" fillId="0" borderId="0" xfId="0" applyFont="1"/>
  </cellXfs>
  <cellStyles count="2">
    <cellStyle name="Millares 1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58"/>
  <sheetViews>
    <sheetView showGridLines="0" tabSelected="1" workbookViewId="0">
      <selection activeCell="A3" sqref="A3:K3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10"/>
      <c r="B5" s="9"/>
      <c r="C5" s="11" t="s">
        <v>3</v>
      </c>
      <c r="D5" s="12" t="s">
        <v>4</v>
      </c>
      <c r="E5" s="12"/>
      <c r="F5" s="12"/>
      <c r="G5" s="12"/>
      <c r="H5" s="12"/>
      <c r="I5" s="12"/>
      <c r="J5" s="12"/>
      <c r="K5" s="12"/>
    </row>
    <row r="6" spans="1:1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3" t="s">
        <v>5</v>
      </c>
      <c r="B7" s="13" t="s">
        <v>6</v>
      </c>
      <c r="C7" s="14" t="s">
        <v>7</v>
      </c>
      <c r="D7" s="13" t="s">
        <v>8</v>
      </c>
      <c r="E7" s="13"/>
      <c r="F7" s="13"/>
      <c r="G7" s="13"/>
      <c r="H7" s="13"/>
      <c r="I7" s="13"/>
      <c r="J7" s="13"/>
      <c r="K7" s="13" t="s">
        <v>9</v>
      </c>
    </row>
    <row r="8" spans="1:11" ht="25.5" x14ac:dyDescent="0.2">
      <c r="A8" s="13"/>
      <c r="B8" s="13"/>
      <c r="C8" s="14"/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3"/>
    </row>
    <row r="9" spans="1:11" x14ac:dyDescent="0.2">
      <c r="A9" s="16">
        <v>2</v>
      </c>
      <c r="B9" s="17" t="s">
        <v>17</v>
      </c>
      <c r="C9" s="17"/>
      <c r="D9" s="18">
        <f t="shared" ref="D9:J9" si="0">+D10+D90</f>
        <v>32869218.679999996</v>
      </c>
      <c r="E9" s="18">
        <f t="shared" si="0"/>
        <v>44737246.599999994</v>
      </c>
      <c r="F9" s="18">
        <f t="shared" si="0"/>
        <v>77606465.279999986</v>
      </c>
      <c r="G9" s="18">
        <f t="shared" si="0"/>
        <v>43679805.340000004</v>
      </c>
      <c r="H9" s="18">
        <f t="shared" si="0"/>
        <v>28468565.600000005</v>
      </c>
      <c r="I9" s="18">
        <f t="shared" si="0"/>
        <v>28468565.600000005</v>
      </c>
      <c r="J9" s="18">
        <f t="shared" si="0"/>
        <v>28468565.600000005</v>
      </c>
      <c r="K9" s="18">
        <f t="shared" ref="K9:K113" si="1">+F9-H9</f>
        <v>49137899.679999977</v>
      </c>
    </row>
    <row r="10" spans="1:11" x14ac:dyDescent="0.2">
      <c r="A10" s="16">
        <v>2.1</v>
      </c>
      <c r="B10" s="19" t="s">
        <v>18</v>
      </c>
      <c r="C10" s="19"/>
      <c r="D10" s="18">
        <f>SUM(D11:D89)</f>
        <v>28021188.679999996</v>
      </c>
      <c r="E10" s="18">
        <f t="shared" ref="E10:J10" si="2">SUM(E11:E89)</f>
        <v>24604894.319999993</v>
      </c>
      <c r="F10" s="18">
        <f t="shared" si="2"/>
        <v>52626082.999999985</v>
      </c>
      <c r="G10" s="18">
        <f t="shared" si="2"/>
        <v>22752296.080000006</v>
      </c>
      <c r="H10" s="18">
        <f t="shared" si="2"/>
        <v>20197572.960000005</v>
      </c>
      <c r="I10" s="18">
        <f t="shared" si="2"/>
        <v>20197572.960000005</v>
      </c>
      <c r="J10" s="18">
        <f t="shared" si="2"/>
        <v>20197572.960000005</v>
      </c>
      <c r="K10" s="18">
        <f t="shared" si="1"/>
        <v>32428510.03999998</v>
      </c>
    </row>
    <row r="11" spans="1:11" ht="25.5" x14ac:dyDescent="0.2">
      <c r="A11" s="20">
        <v>21111</v>
      </c>
      <c r="B11" s="20">
        <v>1130</v>
      </c>
      <c r="C11" s="20" t="s">
        <v>19</v>
      </c>
      <c r="D11" s="21">
        <v>12417612.529999999</v>
      </c>
      <c r="E11" s="21">
        <v>12417611.529999999</v>
      </c>
      <c r="F11" s="22">
        <f t="shared" ref="F11:F89" si="3">+D11+E11</f>
        <v>24835224.059999999</v>
      </c>
      <c r="G11" s="21">
        <v>10459687.289999999</v>
      </c>
      <c r="H11" s="21">
        <v>10458808.689999999</v>
      </c>
      <c r="I11" s="21">
        <v>10458808.689999999</v>
      </c>
      <c r="J11" s="21">
        <v>10458808.689999999</v>
      </c>
      <c r="K11" s="22">
        <f t="shared" si="1"/>
        <v>14376415.369999999</v>
      </c>
    </row>
    <row r="12" spans="1:11" ht="25.5" x14ac:dyDescent="0.2">
      <c r="A12" s="20">
        <v>21111</v>
      </c>
      <c r="B12" s="20">
        <v>1210</v>
      </c>
      <c r="C12" s="20" t="s">
        <v>20</v>
      </c>
      <c r="D12" s="21">
        <v>1240000</v>
      </c>
      <c r="E12" s="21">
        <v>0</v>
      </c>
      <c r="F12" s="22">
        <f t="shared" si="3"/>
        <v>1240000</v>
      </c>
      <c r="G12" s="21">
        <v>569577.65</v>
      </c>
      <c r="H12" s="21">
        <v>569577.65</v>
      </c>
      <c r="I12" s="21">
        <v>569577.65</v>
      </c>
      <c r="J12" s="21">
        <v>569577.65</v>
      </c>
      <c r="K12" s="22">
        <f t="shared" si="1"/>
        <v>670422.35</v>
      </c>
    </row>
    <row r="13" spans="1:11" ht="25.5" x14ac:dyDescent="0.2">
      <c r="A13" s="20">
        <v>21111</v>
      </c>
      <c r="B13" s="20">
        <v>1310</v>
      </c>
      <c r="C13" s="20" t="s">
        <v>21</v>
      </c>
      <c r="D13" s="21">
        <v>1053368.28</v>
      </c>
      <c r="E13" s="21">
        <v>953368.28</v>
      </c>
      <c r="F13" s="22">
        <f t="shared" si="3"/>
        <v>2006736.56</v>
      </c>
      <c r="G13" s="21">
        <v>888515.6</v>
      </c>
      <c r="H13" s="21">
        <v>888514.39</v>
      </c>
      <c r="I13" s="21">
        <v>888514.39</v>
      </c>
      <c r="J13" s="21">
        <v>888514.39</v>
      </c>
      <c r="K13" s="22">
        <f t="shared" si="1"/>
        <v>1118222.17</v>
      </c>
    </row>
    <row r="14" spans="1:11" ht="25.5" x14ac:dyDescent="0.2">
      <c r="A14" s="20">
        <v>21111</v>
      </c>
      <c r="B14" s="20">
        <v>1320</v>
      </c>
      <c r="C14" s="20" t="s">
        <v>22</v>
      </c>
      <c r="D14" s="21">
        <v>2066575.68</v>
      </c>
      <c r="E14" s="21">
        <v>1866575.68</v>
      </c>
      <c r="F14" s="22">
        <f t="shared" si="3"/>
        <v>3933151.36</v>
      </c>
      <c r="G14" s="21">
        <v>717390.2</v>
      </c>
      <c r="H14" s="21">
        <v>717390.2</v>
      </c>
      <c r="I14" s="21">
        <v>717390.2</v>
      </c>
      <c r="J14" s="21">
        <v>717390.2</v>
      </c>
      <c r="K14" s="22">
        <f t="shared" si="1"/>
        <v>3215761.16</v>
      </c>
    </row>
    <row r="15" spans="1:11" ht="25.5" x14ac:dyDescent="0.2">
      <c r="A15" s="20">
        <v>21111</v>
      </c>
      <c r="B15" s="20">
        <v>1540</v>
      </c>
      <c r="C15" s="20" t="s">
        <v>23</v>
      </c>
      <c r="D15" s="21">
        <v>544540.07999999996</v>
      </c>
      <c r="E15" s="21">
        <v>344540.08</v>
      </c>
      <c r="F15" s="22">
        <f t="shared" si="3"/>
        <v>889080.15999999992</v>
      </c>
      <c r="G15" s="21">
        <v>248077.98</v>
      </c>
      <c r="H15" s="21">
        <v>246827.98</v>
      </c>
      <c r="I15" s="21">
        <v>246827.98</v>
      </c>
      <c r="J15" s="21">
        <v>246827.98</v>
      </c>
      <c r="K15" s="22">
        <f t="shared" si="1"/>
        <v>642252.17999999993</v>
      </c>
    </row>
    <row r="16" spans="1:11" ht="25.5" x14ac:dyDescent="0.2">
      <c r="A16" s="20">
        <v>21111</v>
      </c>
      <c r="B16" s="20">
        <v>1590</v>
      </c>
      <c r="C16" s="20" t="s">
        <v>24</v>
      </c>
      <c r="D16" s="21">
        <v>904286.84</v>
      </c>
      <c r="E16" s="21">
        <v>870673.84</v>
      </c>
      <c r="F16" s="22">
        <f t="shared" si="3"/>
        <v>1774960.68</v>
      </c>
      <c r="G16" s="21">
        <v>796311.4</v>
      </c>
      <c r="H16" s="21">
        <v>796311.4</v>
      </c>
      <c r="I16" s="21">
        <v>796311.4</v>
      </c>
      <c r="J16" s="21">
        <v>796311.4</v>
      </c>
      <c r="K16" s="22">
        <f t="shared" si="1"/>
        <v>978649.27999999991</v>
      </c>
    </row>
    <row r="17" spans="1:11" x14ac:dyDescent="0.2">
      <c r="A17" s="20">
        <v>21111</v>
      </c>
      <c r="B17" s="20">
        <v>1710</v>
      </c>
      <c r="C17" s="20" t="s">
        <v>25</v>
      </c>
      <c r="D17" s="21">
        <v>0</v>
      </c>
      <c r="E17" s="21">
        <v>733614</v>
      </c>
      <c r="F17" s="22">
        <f t="shared" si="3"/>
        <v>733614</v>
      </c>
      <c r="G17" s="21">
        <v>84962</v>
      </c>
      <c r="H17" s="21">
        <v>84962</v>
      </c>
      <c r="I17" s="21">
        <v>84962</v>
      </c>
      <c r="J17" s="21">
        <v>84962</v>
      </c>
      <c r="K17" s="22">
        <f t="shared" si="1"/>
        <v>648652</v>
      </c>
    </row>
    <row r="18" spans="1:11" ht="25.5" x14ac:dyDescent="0.2">
      <c r="A18" s="20">
        <v>21112</v>
      </c>
      <c r="B18" s="20">
        <v>1410</v>
      </c>
      <c r="C18" s="20" t="s">
        <v>26</v>
      </c>
      <c r="D18" s="21">
        <v>1068821.04</v>
      </c>
      <c r="E18" s="21">
        <v>1068821.04</v>
      </c>
      <c r="F18" s="22">
        <f t="shared" si="3"/>
        <v>2137642.08</v>
      </c>
      <c r="G18" s="21">
        <v>2117392.1</v>
      </c>
      <c r="H18" s="21">
        <v>1751492.77</v>
      </c>
      <c r="I18" s="21">
        <v>1751492.77</v>
      </c>
      <c r="J18" s="21">
        <v>1751492.77</v>
      </c>
      <c r="K18" s="22">
        <f t="shared" si="1"/>
        <v>386149.31000000006</v>
      </c>
    </row>
    <row r="19" spans="1:11" ht="25.5" x14ac:dyDescent="0.2">
      <c r="A19" s="20">
        <v>21112</v>
      </c>
      <c r="B19" s="20">
        <v>1420</v>
      </c>
      <c r="C19" s="20" t="s">
        <v>27</v>
      </c>
      <c r="D19" s="21">
        <v>1191468.3600000001</v>
      </c>
      <c r="E19" s="21">
        <v>991468.36</v>
      </c>
      <c r="F19" s="22">
        <f t="shared" si="3"/>
        <v>2182936.7200000002</v>
      </c>
      <c r="G19" s="21">
        <v>1402556.2</v>
      </c>
      <c r="H19" s="21">
        <v>657940.71</v>
      </c>
      <c r="I19" s="21">
        <v>657940.71</v>
      </c>
      <c r="J19" s="21">
        <v>657940.71</v>
      </c>
      <c r="K19" s="22">
        <f t="shared" si="1"/>
        <v>1524996.0100000002</v>
      </c>
    </row>
    <row r="20" spans="1:11" ht="25.5" x14ac:dyDescent="0.2">
      <c r="A20" s="20">
        <v>21113</v>
      </c>
      <c r="B20" s="20">
        <v>3980</v>
      </c>
      <c r="C20" s="20" t="s">
        <v>28</v>
      </c>
      <c r="D20" s="21">
        <v>0</v>
      </c>
      <c r="E20" s="21">
        <v>599702.80000000005</v>
      </c>
      <c r="F20" s="22">
        <f t="shared" si="3"/>
        <v>599702.80000000005</v>
      </c>
      <c r="G20" s="21">
        <v>599702.80000000005</v>
      </c>
      <c r="H20" s="21">
        <v>271670</v>
      </c>
      <c r="I20" s="21">
        <v>271670</v>
      </c>
      <c r="J20" s="21">
        <v>271670</v>
      </c>
      <c r="K20" s="22">
        <f t="shared" si="1"/>
        <v>328032.80000000005</v>
      </c>
    </row>
    <row r="21" spans="1:11" ht="25.5" x14ac:dyDescent="0.2">
      <c r="A21" s="20">
        <v>2112</v>
      </c>
      <c r="B21" s="20">
        <v>2110</v>
      </c>
      <c r="C21" s="20" t="s">
        <v>29</v>
      </c>
      <c r="D21" s="21">
        <v>150000</v>
      </c>
      <c r="E21" s="21">
        <v>40000</v>
      </c>
      <c r="F21" s="22">
        <f t="shared" si="3"/>
        <v>190000</v>
      </c>
      <c r="G21" s="21">
        <v>152020.01</v>
      </c>
      <c r="H21" s="21">
        <v>152020.01</v>
      </c>
      <c r="I21" s="21">
        <v>152020.01</v>
      </c>
      <c r="J21" s="21">
        <v>152020.01</v>
      </c>
      <c r="K21" s="22">
        <f t="shared" si="1"/>
        <v>37979.989999999991</v>
      </c>
    </row>
    <row r="22" spans="1:11" ht="38.25" x14ac:dyDescent="0.2">
      <c r="A22" s="20">
        <v>2112</v>
      </c>
      <c r="B22" s="20">
        <v>2120</v>
      </c>
      <c r="C22" s="20" t="s">
        <v>30</v>
      </c>
      <c r="D22" s="21">
        <v>9000</v>
      </c>
      <c r="E22" s="21">
        <v>0</v>
      </c>
      <c r="F22" s="22">
        <f t="shared" si="3"/>
        <v>9000</v>
      </c>
      <c r="G22" s="21">
        <v>0</v>
      </c>
      <c r="H22" s="21">
        <v>0</v>
      </c>
      <c r="I22" s="21">
        <v>0</v>
      </c>
      <c r="J22" s="21">
        <v>0</v>
      </c>
      <c r="K22" s="22">
        <f t="shared" si="1"/>
        <v>9000</v>
      </c>
    </row>
    <row r="23" spans="1:11" ht="38.25" x14ac:dyDescent="0.2">
      <c r="A23" s="20">
        <v>2112</v>
      </c>
      <c r="B23" s="20">
        <v>2140</v>
      </c>
      <c r="C23" s="20" t="s">
        <v>31</v>
      </c>
      <c r="D23" s="21">
        <v>0</v>
      </c>
      <c r="E23" s="21">
        <v>6000</v>
      </c>
      <c r="F23" s="22">
        <f t="shared" si="3"/>
        <v>6000</v>
      </c>
      <c r="G23" s="21">
        <v>0</v>
      </c>
      <c r="H23" s="21">
        <v>0</v>
      </c>
      <c r="I23" s="21">
        <v>0</v>
      </c>
      <c r="J23" s="21">
        <v>0</v>
      </c>
      <c r="K23" s="22">
        <f t="shared" si="1"/>
        <v>6000</v>
      </c>
    </row>
    <row r="24" spans="1:11" ht="25.5" x14ac:dyDescent="0.2">
      <c r="A24" s="20">
        <v>2112</v>
      </c>
      <c r="B24" s="20">
        <v>2160</v>
      </c>
      <c r="C24" s="20" t="s">
        <v>32</v>
      </c>
      <c r="D24" s="21">
        <v>120000</v>
      </c>
      <c r="E24" s="21">
        <v>1217.5999999999999</v>
      </c>
      <c r="F24" s="22">
        <f t="shared" si="3"/>
        <v>121217.60000000001</v>
      </c>
      <c r="G24" s="21">
        <v>99604.36</v>
      </c>
      <c r="H24" s="21">
        <v>99604.36</v>
      </c>
      <c r="I24" s="21">
        <v>99604.36</v>
      </c>
      <c r="J24" s="21">
        <v>99604.36</v>
      </c>
      <c r="K24" s="22">
        <f t="shared" si="1"/>
        <v>21613.240000000005</v>
      </c>
    </row>
    <row r="25" spans="1:11" ht="25.5" x14ac:dyDescent="0.2">
      <c r="A25" s="20">
        <v>2112</v>
      </c>
      <c r="B25" s="20">
        <v>2170</v>
      </c>
      <c r="C25" s="20" t="s">
        <v>33</v>
      </c>
      <c r="D25" s="21">
        <v>1278253.2</v>
      </c>
      <c r="E25" s="21">
        <v>-27447.18</v>
      </c>
      <c r="F25" s="22">
        <f t="shared" si="3"/>
        <v>1250806.02</v>
      </c>
      <c r="G25" s="21">
        <v>532494.43999999994</v>
      </c>
      <c r="H25" s="21">
        <v>532494.43999999994</v>
      </c>
      <c r="I25" s="21">
        <v>532494.43999999994</v>
      </c>
      <c r="J25" s="21">
        <v>532494.43999999994</v>
      </c>
      <c r="K25" s="22">
        <f t="shared" si="1"/>
        <v>718311.58000000007</v>
      </c>
    </row>
    <row r="26" spans="1:11" ht="38.25" x14ac:dyDescent="0.2">
      <c r="A26" s="20">
        <v>2112</v>
      </c>
      <c r="B26" s="20">
        <v>2180</v>
      </c>
      <c r="C26" s="20" t="s">
        <v>34</v>
      </c>
      <c r="D26" s="21">
        <v>50000</v>
      </c>
      <c r="E26" s="21">
        <v>0</v>
      </c>
      <c r="F26" s="22">
        <f t="shared" si="3"/>
        <v>50000</v>
      </c>
      <c r="G26" s="21">
        <v>0</v>
      </c>
      <c r="H26" s="21">
        <v>0</v>
      </c>
      <c r="I26" s="21">
        <v>0</v>
      </c>
      <c r="J26" s="21">
        <v>0</v>
      </c>
      <c r="K26" s="22">
        <f t="shared" si="1"/>
        <v>50000</v>
      </c>
    </row>
    <row r="27" spans="1:11" ht="25.5" x14ac:dyDescent="0.2">
      <c r="A27" s="20">
        <v>2112</v>
      </c>
      <c r="B27" s="20">
        <v>2210</v>
      </c>
      <c r="C27" s="20" t="s">
        <v>35</v>
      </c>
      <c r="D27" s="21">
        <v>0</v>
      </c>
      <c r="E27" s="21">
        <v>33752.400000000001</v>
      </c>
      <c r="F27" s="22">
        <f t="shared" si="3"/>
        <v>33752.400000000001</v>
      </c>
      <c r="G27" s="21">
        <v>14723.21</v>
      </c>
      <c r="H27" s="21">
        <v>13023.21</v>
      </c>
      <c r="I27" s="21">
        <v>13023.21</v>
      </c>
      <c r="J27" s="21">
        <v>13023.21</v>
      </c>
      <c r="K27" s="22">
        <f t="shared" si="1"/>
        <v>20729.190000000002</v>
      </c>
    </row>
    <row r="28" spans="1:11" ht="38.25" x14ac:dyDescent="0.2">
      <c r="A28" s="20">
        <v>2112</v>
      </c>
      <c r="B28" s="20">
        <v>2230</v>
      </c>
      <c r="C28" s="20" t="s">
        <v>36</v>
      </c>
      <c r="D28" s="21">
        <v>0</v>
      </c>
      <c r="E28" s="21">
        <v>129885</v>
      </c>
      <c r="F28" s="22">
        <f t="shared" si="3"/>
        <v>129885</v>
      </c>
      <c r="G28" s="21">
        <v>62777.16</v>
      </c>
      <c r="H28" s="21">
        <v>62777.16</v>
      </c>
      <c r="I28" s="21">
        <v>62777.16</v>
      </c>
      <c r="J28" s="21">
        <v>62777.16</v>
      </c>
      <c r="K28" s="22">
        <f t="shared" si="1"/>
        <v>67107.839999999997</v>
      </c>
    </row>
    <row r="29" spans="1:11" ht="25.5" x14ac:dyDescent="0.2">
      <c r="A29" s="20">
        <v>2112</v>
      </c>
      <c r="B29" s="20">
        <v>2410</v>
      </c>
      <c r="C29" s="20" t="s">
        <v>37</v>
      </c>
      <c r="D29" s="21">
        <v>0</v>
      </c>
      <c r="E29" s="21">
        <v>4000</v>
      </c>
      <c r="F29" s="22">
        <f t="shared" si="3"/>
        <v>4000</v>
      </c>
      <c r="G29" s="21">
        <v>0</v>
      </c>
      <c r="H29" s="21">
        <v>0</v>
      </c>
      <c r="I29" s="21">
        <v>0</v>
      </c>
      <c r="J29" s="21">
        <v>0</v>
      </c>
      <c r="K29" s="22">
        <f t="shared" si="1"/>
        <v>4000</v>
      </c>
    </row>
    <row r="30" spans="1:11" ht="25.5" x14ac:dyDescent="0.2">
      <c r="A30" s="20">
        <v>2112</v>
      </c>
      <c r="B30" s="20">
        <v>2420</v>
      </c>
      <c r="C30" s="20" t="s">
        <v>38</v>
      </c>
      <c r="D30" s="21">
        <v>0</v>
      </c>
      <c r="E30" s="21">
        <v>4000</v>
      </c>
      <c r="F30" s="22">
        <f t="shared" si="3"/>
        <v>4000</v>
      </c>
      <c r="G30" s="21">
        <v>0</v>
      </c>
      <c r="H30" s="21">
        <v>0</v>
      </c>
      <c r="I30" s="21">
        <v>0</v>
      </c>
      <c r="J30" s="21">
        <v>0</v>
      </c>
      <c r="K30" s="22">
        <f t="shared" si="1"/>
        <v>4000</v>
      </c>
    </row>
    <row r="31" spans="1:11" ht="25.5" x14ac:dyDescent="0.2">
      <c r="A31" s="20">
        <v>2112</v>
      </c>
      <c r="B31" s="20">
        <v>2430</v>
      </c>
      <c r="C31" s="20" t="s">
        <v>39</v>
      </c>
      <c r="D31" s="21">
        <v>0</v>
      </c>
      <c r="E31" s="21">
        <v>4000</v>
      </c>
      <c r="F31" s="22">
        <f t="shared" si="3"/>
        <v>4000</v>
      </c>
      <c r="G31" s="21">
        <v>0</v>
      </c>
      <c r="H31" s="21">
        <v>0</v>
      </c>
      <c r="I31" s="21">
        <v>0</v>
      </c>
      <c r="J31" s="21">
        <v>0</v>
      </c>
      <c r="K31" s="22">
        <f t="shared" si="1"/>
        <v>4000</v>
      </c>
    </row>
    <row r="32" spans="1:11" ht="25.5" x14ac:dyDescent="0.2">
      <c r="A32" s="20">
        <v>2112</v>
      </c>
      <c r="B32" s="20">
        <v>2440</v>
      </c>
      <c r="C32" s="20" t="s">
        <v>40</v>
      </c>
      <c r="D32" s="21">
        <v>0</v>
      </c>
      <c r="E32" s="21">
        <v>4000</v>
      </c>
      <c r="F32" s="22">
        <f t="shared" si="3"/>
        <v>4000</v>
      </c>
      <c r="G32" s="21">
        <v>0</v>
      </c>
      <c r="H32" s="21">
        <v>0</v>
      </c>
      <c r="I32" s="21">
        <v>0</v>
      </c>
      <c r="J32" s="21">
        <v>0</v>
      </c>
      <c r="K32" s="22">
        <f t="shared" si="1"/>
        <v>4000</v>
      </c>
    </row>
    <row r="33" spans="1:11" ht="25.5" x14ac:dyDescent="0.2">
      <c r="A33" s="20">
        <v>2112</v>
      </c>
      <c r="B33" s="20">
        <v>2450</v>
      </c>
      <c r="C33" s="20" t="s">
        <v>41</v>
      </c>
      <c r="D33" s="21">
        <v>0</v>
      </c>
      <c r="E33" s="21">
        <v>4000</v>
      </c>
      <c r="F33" s="22">
        <f t="shared" si="3"/>
        <v>4000</v>
      </c>
      <c r="G33" s="21">
        <v>0</v>
      </c>
      <c r="H33" s="21">
        <v>0</v>
      </c>
      <c r="I33" s="21">
        <v>0</v>
      </c>
      <c r="J33" s="21">
        <v>0</v>
      </c>
      <c r="K33" s="22">
        <f t="shared" si="1"/>
        <v>4000</v>
      </c>
    </row>
    <row r="34" spans="1:11" ht="25.5" x14ac:dyDescent="0.2">
      <c r="A34" s="20">
        <v>2112</v>
      </c>
      <c r="B34" s="20">
        <v>2460</v>
      </c>
      <c r="C34" s="20" t="s">
        <v>42</v>
      </c>
      <c r="D34" s="21">
        <v>0</v>
      </c>
      <c r="E34" s="21">
        <v>23921.89</v>
      </c>
      <c r="F34" s="22">
        <f t="shared" si="3"/>
        <v>23921.89</v>
      </c>
      <c r="G34" s="21">
        <v>862</v>
      </c>
      <c r="H34" s="21">
        <v>862</v>
      </c>
      <c r="I34" s="21">
        <v>862</v>
      </c>
      <c r="J34" s="21">
        <v>862</v>
      </c>
      <c r="K34" s="22">
        <f t="shared" si="1"/>
        <v>23059.89</v>
      </c>
    </row>
    <row r="35" spans="1:11" ht="25.5" x14ac:dyDescent="0.2">
      <c r="A35" s="20">
        <v>2112</v>
      </c>
      <c r="B35" s="20">
        <v>2470</v>
      </c>
      <c r="C35" s="20" t="s">
        <v>43</v>
      </c>
      <c r="D35" s="21">
        <v>0</v>
      </c>
      <c r="E35" s="21">
        <v>16980.3</v>
      </c>
      <c r="F35" s="22">
        <f t="shared" si="3"/>
        <v>16980.3</v>
      </c>
      <c r="G35" s="21">
        <v>15278.3</v>
      </c>
      <c r="H35" s="21">
        <v>15278.3</v>
      </c>
      <c r="I35" s="21">
        <v>15278.3</v>
      </c>
      <c r="J35" s="21">
        <v>15278.3</v>
      </c>
      <c r="K35" s="22">
        <f t="shared" si="1"/>
        <v>1702</v>
      </c>
    </row>
    <row r="36" spans="1:11" ht="25.5" x14ac:dyDescent="0.2">
      <c r="A36" s="20">
        <v>2112</v>
      </c>
      <c r="B36" s="20">
        <v>2480</v>
      </c>
      <c r="C36" s="20" t="s">
        <v>44</v>
      </c>
      <c r="D36" s="21">
        <v>0</v>
      </c>
      <c r="E36" s="21">
        <v>30000</v>
      </c>
      <c r="F36" s="22">
        <f t="shared" si="3"/>
        <v>30000</v>
      </c>
      <c r="G36" s="21">
        <v>387</v>
      </c>
      <c r="H36" s="21">
        <v>387</v>
      </c>
      <c r="I36" s="21">
        <v>387</v>
      </c>
      <c r="J36" s="21">
        <v>387</v>
      </c>
      <c r="K36" s="22">
        <f t="shared" si="1"/>
        <v>29613</v>
      </c>
    </row>
    <row r="37" spans="1:11" ht="38.25" x14ac:dyDescent="0.2">
      <c r="A37" s="20">
        <v>2112</v>
      </c>
      <c r="B37" s="20">
        <v>2490</v>
      </c>
      <c r="C37" s="20" t="s">
        <v>45</v>
      </c>
      <c r="D37" s="21">
        <v>0</v>
      </c>
      <c r="E37" s="21">
        <v>5000</v>
      </c>
      <c r="F37" s="22">
        <f t="shared" si="3"/>
        <v>5000</v>
      </c>
      <c r="G37" s="21">
        <v>2005</v>
      </c>
      <c r="H37" s="21">
        <v>2005</v>
      </c>
      <c r="I37" s="21">
        <v>2005</v>
      </c>
      <c r="J37" s="21">
        <v>2005</v>
      </c>
      <c r="K37" s="22">
        <f t="shared" si="1"/>
        <v>2995</v>
      </c>
    </row>
    <row r="38" spans="1:11" ht="38.25" x14ac:dyDescent="0.2">
      <c r="A38" s="20">
        <v>2112</v>
      </c>
      <c r="B38" s="20">
        <v>2520</v>
      </c>
      <c r="C38" s="20" t="s">
        <v>46</v>
      </c>
      <c r="D38" s="21">
        <v>0</v>
      </c>
      <c r="E38" s="21">
        <v>5960</v>
      </c>
      <c r="F38" s="22">
        <f t="shared" si="3"/>
        <v>5960</v>
      </c>
      <c r="G38" s="21">
        <v>5960</v>
      </c>
      <c r="H38" s="21">
        <v>5960</v>
      </c>
      <c r="I38" s="21">
        <v>5960</v>
      </c>
      <c r="J38" s="21">
        <v>5960</v>
      </c>
      <c r="K38" s="22">
        <f t="shared" si="1"/>
        <v>0</v>
      </c>
    </row>
    <row r="39" spans="1:11" ht="25.5" x14ac:dyDescent="0.2">
      <c r="A39" s="20">
        <v>2112</v>
      </c>
      <c r="B39" s="20">
        <v>2530</v>
      </c>
      <c r="C39" s="20" t="s">
        <v>47</v>
      </c>
      <c r="D39" s="21">
        <v>0</v>
      </c>
      <c r="E39" s="21">
        <v>14000</v>
      </c>
      <c r="F39" s="22">
        <f t="shared" si="3"/>
        <v>14000</v>
      </c>
      <c r="G39" s="21">
        <v>2953.5</v>
      </c>
      <c r="H39" s="21">
        <v>2953.5</v>
      </c>
      <c r="I39" s="21">
        <v>2953.5</v>
      </c>
      <c r="J39" s="21">
        <v>2953.5</v>
      </c>
      <c r="K39" s="22">
        <f t="shared" si="1"/>
        <v>11046.5</v>
      </c>
    </row>
    <row r="40" spans="1:11" ht="38.25" x14ac:dyDescent="0.2">
      <c r="A40" s="20">
        <v>2112</v>
      </c>
      <c r="B40" s="20">
        <v>2550</v>
      </c>
      <c r="C40" s="20" t="s">
        <v>48</v>
      </c>
      <c r="D40" s="21">
        <v>0</v>
      </c>
      <c r="E40" s="21">
        <v>50000</v>
      </c>
      <c r="F40" s="22">
        <f t="shared" si="3"/>
        <v>50000</v>
      </c>
      <c r="G40" s="21">
        <v>0</v>
      </c>
      <c r="H40" s="21">
        <v>0</v>
      </c>
      <c r="I40" s="21">
        <v>0</v>
      </c>
      <c r="J40" s="21">
        <v>0</v>
      </c>
      <c r="K40" s="22">
        <f t="shared" si="1"/>
        <v>50000</v>
      </c>
    </row>
    <row r="41" spans="1:11" ht="25.5" x14ac:dyDescent="0.2">
      <c r="A41" s="20">
        <v>2112</v>
      </c>
      <c r="B41" s="20">
        <v>2560</v>
      </c>
      <c r="C41" s="20" t="s">
        <v>49</v>
      </c>
      <c r="D41" s="21">
        <v>0</v>
      </c>
      <c r="E41" s="21">
        <v>11943</v>
      </c>
      <c r="F41" s="22">
        <f t="shared" si="3"/>
        <v>11943</v>
      </c>
      <c r="G41" s="21">
        <v>1323</v>
      </c>
      <c r="H41" s="21">
        <v>1323</v>
      </c>
      <c r="I41" s="21">
        <v>1323</v>
      </c>
      <c r="J41" s="21">
        <v>1323</v>
      </c>
      <c r="K41" s="22">
        <f t="shared" si="1"/>
        <v>10620</v>
      </c>
    </row>
    <row r="42" spans="1:11" ht="25.5" x14ac:dyDescent="0.2">
      <c r="A42" s="20">
        <v>2112</v>
      </c>
      <c r="B42" s="20">
        <v>2590</v>
      </c>
      <c r="C42" s="20" t="s">
        <v>50</v>
      </c>
      <c r="D42" s="21">
        <v>0</v>
      </c>
      <c r="E42" s="21">
        <v>450</v>
      </c>
      <c r="F42" s="22">
        <f t="shared" si="3"/>
        <v>450</v>
      </c>
      <c r="G42" s="21">
        <v>450</v>
      </c>
      <c r="H42" s="21">
        <v>450</v>
      </c>
      <c r="I42" s="21">
        <v>450</v>
      </c>
      <c r="J42" s="21">
        <v>450</v>
      </c>
      <c r="K42" s="22">
        <f t="shared" si="1"/>
        <v>0</v>
      </c>
    </row>
    <row r="43" spans="1:11" ht="25.5" x14ac:dyDescent="0.2">
      <c r="A43" s="20">
        <v>2112</v>
      </c>
      <c r="B43" s="20">
        <v>2610</v>
      </c>
      <c r="C43" s="20" t="s">
        <v>51</v>
      </c>
      <c r="D43" s="21">
        <v>0</v>
      </c>
      <c r="E43" s="21">
        <v>402000</v>
      </c>
      <c r="F43" s="22">
        <f t="shared" si="3"/>
        <v>402000</v>
      </c>
      <c r="G43" s="21">
        <v>270000</v>
      </c>
      <c r="H43" s="21">
        <v>204970.67</v>
      </c>
      <c r="I43" s="21">
        <v>204970.67</v>
      </c>
      <c r="J43" s="21">
        <v>204970.67</v>
      </c>
      <c r="K43" s="22">
        <f t="shared" si="1"/>
        <v>197029.33</v>
      </c>
    </row>
    <row r="44" spans="1:11" ht="25.5" x14ac:dyDescent="0.2">
      <c r="A44" s="20">
        <v>2112</v>
      </c>
      <c r="B44" s="20">
        <v>2710</v>
      </c>
      <c r="C44" s="20" t="s">
        <v>52</v>
      </c>
      <c r="D44" s="21">
        <v>0</v>
      </c>
      <c r="E44" s="21">
        <v>50000</v>
      </c>
      <c r="F44" s="22">
        <f t="shared" si="3"/>
        <v>50000</v>
      </c>
      <c r="G44" s="21">
        <v>0</v>
      </c>
      <c r="H44" s="21">
        <v>0</v>
      </c>
      <c r="I44" s="21">
        <v>0</v>
      </c>
      <c r="J44" s="21">
        <v>0</v>
      </c>
      <c r="K44" s="22">
        <f t="shared" si="1"/>
        <v>50000</v>
      </c>
    </row>
    <row r="45" spans="1:11" ht="25.5" x14ac:dyDescent="0.2">
      <c r="A45" s="20">
        <v>2112</v>
      </c>
      <c r="B45" s="20">
        <v>2730</v>
      </c>
      <c r="C45" s="20" t="s">
        <v>53</v>
      </c>
      <c r="D45" s="21">
        <v>0</v>
      </c>
      <c r="E45" s="21">
        <v>0</v>
      </c>
      <c r="F45" s="22">
        <f t="shared" si="3"/>
        <v>0</v>
      </c>
      <c r="G45" s="21">
        <v>0</v>
      </c>
      <c r="H45" s="21">
        <v>0</v>
      </c>
      <c r="I45" s="21">
        <v>0</v>
      </c>
      <c r="J45" s="21">
        <v>0</v>
      </c>
      <c r="K45" s="22">
        <f t="shared" si="1"/>
        <v>0</v>
      </c>
    </row>
    <row r="46" spans="1:11" ht="25.5" x14ac:dyDescent="0.2">
      <c r="A46" s="20">
        <v>2112</v>
      </c>
      <c r="B46" s="20">
        <v>2910</v>
      </c>
      <c r="C46" s="20" t="s">
        <v>54</v>
      </c>
      <c r="D46" s="21">
        <v>60000</v>
      </c>
      <c r="E46" s="21">
        <v>-33380</v>
      </c>
      <c r="F46" s="22">
        <f t="shared" si="3"/>
        <v>26620</v>
      </c>
      <c r="G46" s="21">
        <v>13309</v>
      </c>
      <c r="H46" s="21">
        <v>13309</v>
      </c>
      <c r="I46" s="21">
        <v>13309</v>
      </c>
      <c r="J46" s="21">
        <v>13309</v>
      </c>
      <c r="K46" s="22">
        <f t="shared" si="1"/>
        <v>13311</v>
      </c>
    </row>
    <row r="47" spans="1:11" ht="38.25" x14ac:dyDescent="0.2">
      <c r="A47" s="20">
        <v>2112</v>
      </c>
      <c r="B47" s="20">
        <v>2920</v>
      </c>
      <c r="C47" s="20" t="s">
        <v>55</v>
      </c>
      <c r="D47" s="21">
        <v>0</v>
      </c>
      <c r="E47" s="21">
        <v>16291.9</v>
      </c>
      <c r="F47" s="22">
        <f t="shared" si="3"/>
        <v>16291.9</v>
      </c>
      <c r="G47" s="21">
        <v>73</v>
      </c>
      <c r="H47" s="21">
        <v>73</v>
      </c>
      <c r="I47" s="21">
        <v>73</v>
      </c>
      <c r="J47" s="21">
        <v>73</v>
      </c>
      <c r="K47" s="22">
        <f t="shared" si="1"/>
        <v>16218.9</v>
      </c>
    </row>
    <row r="48" spans="1:11" ht="38.25" x14ac:dyDescent="0.2">
      <c r="A48" s="20">
        <v>2112</v>
      </c>
      <c r="B48" s="20">
        <v>2930</v>
      </c>
      <c r="C48" s="20" t="s">
        <v>56</v>
      </c>
      <c r="D48" s="21">
        <v>0</v>
      </c>
      <c r="E48" s="21">
        <v>5000</v>
      </c>
      <c r="F48" s="22">
        <f t="shared" si="3"/>
        <v>5000</v>
      </c>
      <c r="G48" s="21">
        <v>0</v>
      </c>
      <c r="H48" s="21">
        <v>0</v>
      </c>
      <c r="I48" s="21">
        <v>0</v>
      </c>
      <c r="J48" s="21">
        <v>0</v>
      </c>
      <c r="K48" s="22">
        <f t="shared" si="1"/>
        <v>5000</v>
      </c>
    </row>
    <row r="49" spans="1:11" ht="38.25" x14ac:dyDescent="0.2">
      <c r="A49" s="20">
        <v>2112</v>
      </c>
      <c r="B49" s="20">
        <v>2940</v>
      </c>
      <c r="C49" s="20" t="s">
        <v>57</v>
      </c>
      <c r="D49" s="21">
        <v>0</v>
      </c>
      <c r="E49" s="21">
        <v>3881.04</v>
      </c>
      <c r="F49" s="22">
        <f t="shared" si="3"/>
        <v>3881.04</v>
      </c>
      <c r="G49" s="21">
        <v>1423.04</v>
      </c>
      <c r="H49" s="21">
        <v>1423.04</v>
      </c>
      <c r="I49" s="21">
        <v>1423.04</v>
      </c>
      <c r="J49" s="21">
        <v>1423.04</v>
      </c>
      <c r="K49" s="22">
        <f t="shared" si="1"/>
        <v>2458</v>
      </c>
    </row>
    <row r="50" spans="1:11" ht="38.25" x14ac:dyDescent="0.2">
      <c r="A50" s="20">
        <v>2112</v>
      </c>
      <c r="B50" s="20">
        <v>2960</v>
      </c>
      <c r="C50" s="20" t="s">
        <v>58</v>
      </c>
      <c r="D50" s="21">
        <v>0</v>
      </c>
      <c r="E50" s="21">
        <v>5000</v>
      </c>
      <c r="F50" s="22">
        <f t="shared" si="3"/>
        <v>5000</v>
      </c>
      <c r="G50" s="21">
        <v>0</v>
      </c>
      <c r="H50" s="21">
        <v>0</v>
      </c>
      <c r="I50" s="21">
        <v>0</v>
      </c>
      <c r="J50" s="21">
        <v>0</v>
      </c>
      <c r="K50" s="22">
        <f t="shared" si="1"/>
        <v>5000</v>
      </c>
    </row>
    <row r="51" spans="1:11" ht="38.25" x14ac:dyDescent="0.2">
      <c r="A51" s="20">
        <v>2112</v>
      </c>
      <c r="B51" s="20">
        <v>2980</v>
      </c>
      <c r="C51" s="20" t="s">
        <v>59</v>
      </c>
      <c r="D51" s="21">
        <v>30000</v>
      </c>
      <c r="E51" s="21">
        <v>1932</v>
      </c>
      <c r="F51" s="22">
        <f t="shared" si="3"/>
        <v>31932</v>
      </c>
      <c r="G51" s="21">
        <v>0</v>
      </c>
      <c r="H51" s="21">
        <v>0</v>
      </c>
      <c r="I51" s="21">
        <v>0</v>
      </c>
      <c r="J51" s="21">
        <v>0</v>
      </c>
      <c r="K51" s="22">
        <f t="shared" si="1"/>
        <v>31932</v>
      </c>
    </row>
    <row r="52" spans="1:11" ht="38.25" x14ac:dyDescent="0.2">
      <c r="A52" s="20">
        <v>2112</v>
      </c>
      <c r="B52" s="20">
        <v>2990</v>
      </c>
      <c r="C52" s="20" t="s">
        <v>60</v>
      </c>
      <c r="D52" s="21">
        <v>0</v>
      </c>
      <c r="E52" s="21">
        <v>10000</v>
      </c>
      <c r="F52" s="22">
        <f t="shared" si="3"/>
        <v>10000</v>
      </c>
      <c r="G52" s="21">
        <v>0</v>
      </c>
      <c r="H52" s="21">
        <v>0</v>
      </c>
      <c r="I52" s="21">
        <v>0</v>
      </c>
      <c r="J52" s="21">
        <v>0</v>
      </c>
      <c r="K52" s="22">
        <f t="shared" si="1"/>
        <v>10000</v>
      </c>
    </row>
    <row r="53" spans="1:11" ht="25.5" x14ac:dyDescent="0.2">
      <c r="A53" s="20">
        <v>2112</v>
      </c>
      <c r="B53" s="20">
        <v>3110</v>
      </c>
      <c r="C53" s="20" t="s">
        <v>61</v>
      </c>
      <c r="D53" s="21">
        <v>256000</v>
      </c>
      <c r="E53" s="21">
        <v>70249</v>
      </c>
      <c r="F53" s="22">
        <f t="shared" si="3"/>
        <v>326249</v>
      </c>
      <c r="G53" s="21">
        <v>200000</v>
      </c>
      <c r="H53" s="21">
        <v>176196</v>
      </c>
      <c r="I53" s="21">
        <v>176196</v>
      </c>
      <c r="J53" s="21">
        <v>176196</v>
      </c>
      <c r="K53" s="22">
        <f t="shared" si="1"/>
        <v>150053</v>
      </c>
    </row>
    <row r="54" spans="1:11" x14ac:dyDescent="0.2">
      <c r="A54" s="20">
        <v>2112</v>
      </c>
      <c r="B54" s="20">
        <v>3120</v>
      </c>
      <c r="C54" s="20" t="s">
        <v>62</v>
      </c>
      <c r="D54" s="21">
        <v>0</v>
      </c>
      <c r="E54" s="21">
        <v>32496.67</v>
      </c>
      <c r="F54" s="22">
        <f t="shared" si="3"/>
        <v>32496.67</v>
      </c>
      <c r="G54" s="21">
        <v>7237.45</v>
      </c>
      <c r="H54" s="21">
        <v>7237.45</v>
      </c>
      <c r="I54" s="21">
        <v>7237.45</v>
      </c>
      <c r="J54" s="21">
        <v>7237.45</v>
      </c>
      <c r="K54" s="22">
        <f t="shared" si="1"/>
        <v>25259.219999999998</v>
      </c>
    </row>
    <row r="55" spans="1:11" ht="25.5" x14ac:dyDescent="0.2">
      <c r="A55" s="20">
        <v>2112</v>
      </c>
      <c r="B55" s="20">
        <v>3140</v>
      </c>
      <c r="C55" s="20" t="s">
        <v>63</v>
      </c>
      <c r="D55" s="21">
        <v>132000</v>
      </c>
      <c r="E55" s="21">
        <v>-3056.28</v>
      </c>
      <c r="F55" s="22">
        <f t="shared" si="3"/>
        <v>128943.72</v>
      </c>
      <c r="G55" s="21">
        <v>61842</v>
      </c>
      <c r="H55" s="21">
        <v>61842</v>
      </c>
      <c r="I55" s="21">
        <v>61842</v>
      </c>
      <c r="J55" s="21">
        <v>61842</v>
      </c>
      <c r="K55" s="22">
        <f t="shared" si="1"/>
        <v>67101.72</v>
      </c>
    </row>
    <row r="56" spans="1:11" ht="25.5" x14ac:dyDescent="0.2">
      <c r="A56" s="20">
        <v>2112</v>
      </c>
      <c r="B56" s="20">
        <v>3150</v>
      </c>
      <c r="C56" s="20" t="s">
        <v>64</v>
      </c>
      <c r="D56" s="21">
        <v>62281.68</v>
      </c>
      <c r="E56" s="21">
        <v>-11400</v>
      </c>
      <c r="F56" s="22">
        <f t="shared" si="3"/>
        <v>50881.68</v>
      </c>
      <c r="G56" s="21">
        <v>25258.21</v>
      </c>
      <c r="H56" s="21">
        <v>25258.21</v>
      </c>
      <c r="I56" s="21">
        <v>25258.21</v>
      </c>
      <c r="J56" s="21">
        <v>25258.21</v>
      </c>
      <c r="K56" s="22">
        <f t="shared" si="1"/>
        <v>25623.47</v>
      </c>
    </row>
    <row r="57" spans="1:11" ht="38.25" x14ac:dyDescent="0.2">
      <c r="A57" s="20">
        <v>2112</v>
      </c>
      <c r="B57" s="20">
        <v>3170</v>
      </c>
      <c r="C57" s="20" t="s">
        <v>65</v>
      </c>
      <c r="D57" s="21">
        <v>514344</v>
      </c>
      <c r="E57" s="21">
        <v>-57139</v>
      </c>
      <c r="F57" s="22">
        <f t="shared" si="3"/>
        <v>457205</v>
      </c>
      <c r="G57" s="21">
        <v>327910.44</v>
      </c>
      <c r="H57" s="21">
        <v>327910.44</v>
      </c>
      <c r="I57" s="21">
        <v>327910.44</v>
      </c>
      <c r="J57" s="21">
        <v>327910.44</v>
      </c>
      <c r="K57" s="22">
        <f t="shared" si="1"/>
        <v>129294.56</v>
      </c>
    </row>
    <row r="58" spans="1:11" ht="25.5" x14ac:dyDescent="0.2">
      <c r="A58" s="20">
        <v>2112</v>
      </c>
      <c r="B58" s="20">
        <v>3180</v>
      </c>
      <c r="C58" s="20" t="s">
        <v>66</v>
      </c>
      <c r="D58" s="21">
        <v>0</v>
      </c>
      <c r="E58" s="21">
        <v>2000</v>
      </c>
      <c r="F58" s="22">
        <f t="shared" si="3"/>
        <v>2000</v>
      </c>
      <c r="G58" s="21">
        <v>893.27</v>
      </c>
      <c r="H58" s="21">
        <v>893.27</v>
      </c>
      <c r="I58" s="21">
        <v>893.27</v>
      </c>
      <c r="J58" s="21">
        <v>893.27</v>
      </c>
      <c r="K58" s="22">
        <f t="shared" si="1"/>
        <v>1106.73</v>
      </c>
    </row>
    <row r="59" spans="1:11" ht="25.5" x14ac:dyDescent="0.2">
      <c r="A59" s="20">
        <v>2112</v>
      </c>
      <c r="B59" s="20">
        <v>3250</v>
      </c>
      <c r="C59" s="20" t="s">
        <v>67</v>
      </c>
      <c r="D59" s="21">
        <v>120000</v>
      </c>
      <c r="E59" s="21">
        <v>58100.01</v>
      </c>
      <c r="F59" s="22">
        <f t="shared" si="3"/>
        <v>178100.01</v>
      </c>
      <c r="G59" s="21">
        <v>167250.04999999999</v>
      </c>
      <c r="H59" s="21">
        <v>167250.04999999999</v>
      </c>
      <c r="I59" s="21">
        <v>167250.04999999999</v>
      </c>
      <c r="J59" s="21">
        <v>167250.04999999999</v>
      </c>
      <c r="K59" s="22">
        <f t="shared" si="1"/>
        <v>10849.960000000021</v>
      </c>
    </row>
    <row r="60" spans="1:11" ht="25.5" x14ac:dyDescent="0.2">
      <c r="A60" s="20">
        <v>2112</v>
      </c>
      <c r="B60" s="20">
        <v>3270</v>
      </c>
      <c r="C60" s="20" t="s">
        <v>68</v>
      </c>
      <c r="D60" s="21">
        <v>705000</v>
      </c>
      <c r="E60" s="21">
        <v>878741.2</v>
      </c>
      <c r="F60" s="22">
        <f t="shared" si="3"/>
        <v>1583741.2</v>
      </c>
      <c r="G60" s="21">
        <v>281208</v>
      </c>
      <c r="H60" s="21">
        <v>0</v>
      </c>
      <c r="I60" s="21">
        <v>0</v>
      </c>
      <c r="J60" s="21">
        <v>0</v>
      </c>
      <c r="K60" s="22">
        <f t="shared" si="1"/>
        <v>1583741.2</v>
      </c>
    </row>
    <row r="61" spans="1:11" ht="25.5" x14ac:dyDescent="0.2">
      <c r="A61" s="20">
        <v>2112</v>
      </c>
      <c r="B61" s="20">
        <v>3290</v>
      </c>
      <c r="C61" s="20" t="s">
        <v>69</v>
      </c>
      <c r="D61" s="21">
        <v>120000</v>
      </c>
      <c r="E61" s="21">
        <v>-80000</v>
      </c>
      <c r="F61" s="22">
        <f t="shared" si="3"/>
        <v>40000</v>
      </c>
      <c r="G61" s="21">
        <v>27196.36</v>
      </c>
      <c r="H61" s="21">
        <v>27196.36</v>
      </c>
      <c r="I61" s="21">
        <v>27196.36</v>
      </c>
      <c r="J61" s="21">
        <v>27196.36</v>
      </c>
      <c r="K61" s="22">
        <f t="shared" si="1"/>
        <v>12803.64</v>
      </c>
    </row>
    <row r="62" spans="1:11" ht="25.5" x14ac:dyDescent="0.2">
      <c r="A62" s="20">
        <v>2112</v>
      </c>
      <c r="B62" s="20">
        <v>3310</v>
      </c>
      <c r="C62" s="20" t="s">
        <v>70</v>
      </c>
      <c r="D62" s="21">
        <v>0</v>
      </c>
      <c r="E62" s="21">
        <v>2000</v>
      </c>
      <c r="F62" s="22">
        <f t="shared" si="3"/>
        <v>2000</v>
      </c>
      <c r="G62" s="21">
        <v>0</v>
      </c>
      <c r="H62" s="21">
        <v>0</v>
      </c>
      <c r="I62" s="21">
        <v>0</v>
      </c>
      <c r="J62" s="21">
        <v>0</v>
      </c>
      <c r="K62" s="22">
        <f t="shared" si="1"/>
        <v>2000</v>
      </c>
    </row>
    <row r="63" spans="1:11" ht="38.25" x14ac:dyDescent="0.2">
      <c r="A63" s="20">
        <v>2112</v>
      </c>
      <c r="B63" s="20">
        <v>3330</v>
      </c>
      <c r="C63" s="20" t="s">
        <v>71</v>
      </c>
      <c r="D63" s="21">
        <v>5800</v>
      </c>
      <c r="E63" s="21">
        <v>0</v>
      </c>
      <c r="F63" s="22">
        <f t="shared" si="3"/>
        <v>5800</v>
      </c>
      <c r="G63" s="21">
        <v>5800</v>
      </c>
      <c r="H63" s="21">
        <v>5800</v>
      </c>
      <c r="I63" s="21">
        <v>5800</v>
      </c>
      <c r="J63" s="21">
        <v>5800</v>
      </c>
      <c r="K63" s="22">
        <f t="shared" si="1"/>
        <v>0</v>
      </c>
    </row>
    <row r="64" spans="1:11" ht="25.5" x14ac:dyDescent="0.2">
      <c r="A64" s="20">
        <v>2112</v>
      </c>
      <c r="B64" s="20">
        <v>3340</v>
      </c>
      <c r="C64" s="20" t="s">
        <v>72</v>
      </c>
      <c r="D64" s="21">
        <v>0</v>
      </c>
      <c r="E64" s="21">
        <v>147600</v>
      </c>
      <c r="F64" s="22">
        <f t="shared" si="3"/>
        <v>147600</v>
      </c>
      <c r="G64" s="21">
        <v>32210.33</v>
      </c>
      <c r="H64" s="21">
        <v>32210.33</v>
      </c>
      <c r="I64" s="21">
        <v>32210.33</v>
      </c>
      <c r="J64" s="21">
        <v>32210.33</v>
      </c>
      <c r="K64" s="22">
        <f t="shared" si="1"/>
        <v>115389.67</v>
      </c>
    </row>
    <row r="65" spans="1:11" ht="38.25" x14ac:dyDescent="0.2">
      <c r="A65" s="20">
        <v>2112</v>
      </c>
      <c r="B65" s="20">
        <v>3360</v>
      </c>
      <c r="C65" s="20" t="s">
        <v>73</v>
      </c>
      <c r="D65" s="21">
        <v>428000</v>
      </c>
      <c r="E65" s="21">
        <v>348</v>
      </c>
      <c r="F65" s="22">
        <f t="shared" si="3"/>
        <v>428348</v>
      </c>
      <c r="G65" s="21">
        <v>290717.89</v>
      </c>
      <c r="H65" s="21">
        <v>225456.42</v>
      </c>
      <c r="I65" s="21">
        <v>225456.42</v>
      </c>
      <c r="J65" s="21">
        <v>225456.42</v>
      </c>
      <c r="K65" s="22">
        <f t="shared" si="1"/>
        <v>202891.58</v>
      </c>
    </row>
    <row r="66" spans="1:11" ht="25.5" x14ac:dyDescent="0.2">
      <c r="A66" s="20">
        <v>2112</v>
      </c>
      <c r="B66" s="20">
        <v>3380</v>
      </c>
      <c r="C66" s="20" t="s">
        <v>74</v>
      </c>
      <c r="D66" s="21">
        <v>430245.12</v>
      </c>
      <c r="E66" s="21">
        <v>14456.28</v>
      </c>
      <c r="F66" s="22">
        <f t="shared" si="3"/>
        <v>444701.4</v>
      </c>
      <c r="G66" s="21">
        <v>400000</v>
      </c>
      <c r="H66" s="21">
        <v>185292.25</v>
      </c>
      <c r="I66" s="21">
        <v>185292.25</v>
      </c>
      <c r="J66" s="21">
        <v>185292.25</v>
      </c>
      <c r="K66" s="22">
        <f t="shared" si="1"/>
        <v>259409.15000000002</v>
      </c>
    </row>
    <row r="67" spans="1:11" ht="25.5" x14ac:dyDescent="0.2">
      <c r="A67" s="20">
        <v>2112</v>
      </c>
      <c r="B67" s="20">
        <v>3390</v>
      </c>
      <c r="C67" s="20" t="s">
        <v>75</v>
      </c>
      <c r="D67" s="21">
        <v>57000</v>
      </c>
      <c r="E67" s="21">
        <v>356331</v>
      </c>
      <c r="F67" s="22">
        <f t="shared" si="3"/>
        <v>413331</v>
      </c>
      <c r="G67" s="21">
        <v>291031</v>
      </c>
      <c r="H67" s="21">
        <v>291031</v>
      </c>
      <c r="I67" s="21">
        <v>291031</v>
      </c>
      <c r="J67" s="21">
        <v>291031</v>
      </c>
      <c r="K67" s="22">
        <f t="shared" si="1"/>
        <v>122300</v>
      </c>
    </row>
    <row r="68" spans="1:11" ht="25.5" x14ac:dyDescent="0.2">
      <c r="A68" s="20">
        <v>2112</v>
      </c>
      <c r="B68" s="20">
        <v>3450</v>
      </c>
      <c r="C68" s="20" t="s">
        <v>76</v>
      </c>
      <c r="D68" s="21">
        <v>120000</v>
      </c>
      <c r="E68" s="21">
        <v>36832</v>
      </c>
      <c r="F68" s="22">
        <f t="shared" si="3"/>
        <v>156832</v>
      </c>
      <c r="G68" s="21">
        <v>156832</v>
      </c>
      <c r="H68" s="21">
        <v>156832</v>
      </c>
      <c r="I68" s="21">
        <v>156832</v>
      </c>
      <c r="J68" s="21">
        <v>156832</v>
      </c>
      <c r="K68" s="22">
        <f t="shared" si="1"/>
        <v>0</v>
      </c>
    </row>
    <row r="69" spans="1:11" ht="25.5" x14ac:dyDescent="0.2">
      <c r="A69" s="20">
        <v>2112</v>
      </c>
      <c r="B69" s="20">
        <v>3480</v>
      </c>
      <c r="C69" s="20" t="s">
        <v>77</v>
      </c>
      <c r="D69" s="21">
        <v>0</v>
      </c>
      <c r="E69" s="21">
        <v>38400</v>
      </c>
      <c r="F69" s="22">
        <f t="shared" si="3"/>
        <v>38400</v>
      </c>
      <c r="G69" s="21">
        <v>32960.75</v>
      </c>
      <c r="H69" s="21">
        <v>22049.15</v>
      </c>
      <c r="I69" s="21">
        <v>22049.15</v>
      </c>
      <c r="J69" s="21">
        <v>22049.15</v>
      </c>
      <c r="K69" s="22">
        <f t="shared" si="1"/>
        <v>16350.849999999999</v>
      </c>
    </row>
    <row r="70" spans="1:11" ht="38.25" x14ac:dyDescent="0.2">
      <c r="A70" s="20">
        <v>2112</v>
      </c>
      <c r="B70" s="20">
        <v>3490</v>
      </c>
      <c r="C70" s="20" t="s">
        <v>78</v>
      </c>
      <c r="D70" s="21">
        <v>0</v>
      </c>
      <c r="E70" s="21">
        <v>1124.04</v>
      </c>
      <c r="F70" s="22">
        <f t="shared" si="3"/>
        <v>1124.04</v>
      </c>
      <c r="G70" s="21">
        <v>0</v>
      </c>
      <c r="H70" s="21">
        <v>0</v>
      </c>
      <c r="I70" s="21">
        <v>0</v>
      </c>
      <c r="J70" s="21">
        <v>0</v>
      </c>
      <c r="K70" s="22">
        <f t="shared" si="1"/>
        <v>1124.04</v>
      </c>
    </row>
    <row r="71" spans="1:11" ht="38.25" x14ac:dyDescent="0.2">
      <c r="A71" s="20">
        <v>2112</v>
      </c>
      <c r="B71" s="20">
        <v>3510</v>
      </c>
      <c r="C71" s="20" t="s">
        <v>79</v>
      </c>
      <c r="D71" s="21">
        <v>1100000</v>
      </c>
      <c r="E71" s="21">
        <v>9849.2199999999993</v>
      </c>
      <c r="F71" s="22">
        <f t="shared" si="3"/>
        <v>1109849.22</v>
      </c>
      <c r="G71" s="21">
        <v>485877.6</v>
      </c>
      <c r="H71" s="21">
        <v>95236</v>
      </c>
      <c r="I71" s="21">
        <v>95236</v>
      </c>
      <c r="J71" s="21">
        <v>95236</v>
      </c>
      <c r="K71" s="22">
        <f t="shared" si="1"/>
        <v>1014613.22</v>
      </c>
    </row>
    <row r="72" spans="1:11" ht="38.25" x14ac:dyDescent="0.2">
      <c r="A72" s="20">
        <v>2112</v>
      </c>
      <c r="B72" s="20">
        <v>3550</v>
      </c>
      <c r="C72" s="20" t="s">
        <v>80</v>
      </c>
      <c r="D72" s="21">
        <v>0</v>
      </c>
      <c r="E72" s="21">
        <v>136000</v>
      </c>
      <c r="F72" s="22">
        <f t="shared" si="3"/>
        <v>136000</v>
      </c>
      <c r="G72" s="21">
        <v>52124.57</v>
      </c>
      <c r="H72" s="21">
        <v>46738.03</v>
      </c>
      <c r="I72" s="21">
        <v>46738.03</v>
      </c>
      <c r="J72" s="21">
        <v>46738.03</v>
      </c>
      <c r="K72" s="22">
        <f t="shared" si="1"/>
        <v>89261.97</v>
      </c>
    </row>
    <row r="73" spans="1:11" ht="38.25" x14ac:dyDescent="0.2">
      <c r="A73" s="20">
        <v>2112</v>
      </c>
      <c r="B73" s="20">
        <v>3570</v>
      </c>
      <c r="C73" s="20" t="s">
        <v>81</v>
      </c>
      <c r="D73" s="21">
        <v>0</v>
      </c>
      <c r="E73" s="21">
        <v>8000</v>
      </c>
      <c r="F73" s="22">
        <f t="shared" si="3"/>
        <v>8000</v>
      </c>
      <c r="G73" s="21">
        <v>4210</v>
      </c>
      <c r="H73" s="21">
        <v>4210</v>
      </c>
      <c r="I73" s="21">
        <v>4210</v>
      </c>
      <c r="J73" s="21">
        <v>4210</v>
      </c>
      <c r="K73" s="22">
        <f t="shared" si="1"/>
        <v>3790</v>
      </c>
    </row>
    <row r="74" spans="1:11" ht="25.5" x14ac:dyDescent="0.2">
      <c r="A74" s="20">
        <v>2112</v>
      </c>
      <c r="B74" s="20">
        <v>3580</v>
      </c>
      <c r="C74" s="20" t="s">
        <v>82</v>
      </c>
      <c r="D74" s="21">
        <v>0</v>
      </c>
      <c r="E74" s="21">
        <v>4000</v>
      </c>
      <c r="F74" s="22">
        <f t="shared" si="3"/>
        <v>4000</v>
      </c>
      <c r="G74" s="21">
        <v>1937.2</v>
      </c>
      <c r="H74" s="21">
        <v>1937.2</v>
      </c>
      <c r="I74" s="21">
        <v>1937.2</v>
      </c>
      <c r="J74" s="21">
        <v>1937.2</v>
      </c>
      <c r="K74" s="22">
        <f t="shared" si="1"/>
        <v>2062.8000000000002</v>
      </c>
    </row>
    <row r="75" spans="1:11" ht="25.5" x14ac:dyDescent="0.2">
      <c r="A75" s="20">
        <v>2112</v>
      </c>
      <c r="B75" s="20">
        <v>3611</v>
      </c>
      <c r="C75" s="20" t="s">
        <v>83</v>
      </c>
      <c r="D75" s="21">
        <v>135000</v>
      </c>
      <c r="E75" s="21">
        <v>0</v>
      </c>
      <c r="F75" s="22">
        <f t="shared" si="3"/>
        <v>135000</v>
      </c>
      <c r="G75" s="21">
        <v>64201.7</v>
      </c>
      <c r="H75" s="21">
        <v>64201.7</v>
      </c>
      <c r="I75" s="21">
        <v>64201.7</v>
      </c>
      <c r="J75" s="21">
        <v>64201.7</v>
      </c>
      <c r="K75" s="22">
        <f t="shared" si="1"/>
        <v>70798.3</v>
      </c>
    </row>
    <row r="76" spans="1:11" ht="25.5" x14ac:dyDescent="0.2">
      <c r="A76" s="20">
        <v>2112</v>
      </c>
      <c r="B76" s="20">
        <v>3612</v>
      </c>
      <c r="C76" s="20" t="s">
        <v>84</v>
      </c>
      <c r="D76" s="21">
        <v>250000</v>
      </c>
      <c r="E76" s="21">
        <v>0</v>
      </c>
      <c r="F76" s="22">
        <f t="shared" si="3"/>
        <v>250000</v>
      </c>
      <c r="G76" s="21">
        <v>56396.01</v>
      </c>
      <c r="H76" s="21">
        <v>56396.01</v>
      </c>
      <c r="I76" s="21">
        <v>56396.01</v>
      </c>
      <c r="J76" s="21">
        <v>56396.01</v>
      </c>
      <c r="K76" s="22">
        <f t="shared" si="1"/>
        <v>193603.99</v>
      </c>
    </row>
    <row r="77" spans="1:11" ht="25.5" x14ac:dyDescent="0.2">
      <c r="A77" s="20">
        <v>2112</v>
      </c>
      <c r="B77" s="20">
        <v>3710</v>
      </c>
      <c r="C77" s="20" t="s">
        <v>85</v>
      </c>
      <c r="D77" s="21">
        <v>0</v>
      </c>
      <c r="E77" s="21">
        <v>15000</v>
      </c>
      <c r="F77" s="22">
        <f t="shared" si="3"/>
        <v>15000</v>
      </c>
      <c r="G77" s="21">
        <v>0</v>
      </c>
      <c r="H77" s="21">
        <v>0</v>
      </c>
      <c r="I77" s="21">
        <v>0</v>
      </c>
      <c r="J77" s="21">
        <v>0</v>
      </c>
      <c r="K77" s="22">
        <f t="shared" si="1"/>
        <v>15000</v>
      </c>
    </row>
    <row r="78" spans="1:11" ht="25.5" x14ac:dyDescent="0.2">
      <c r="A78" s="20">
        <v>2112</v>
      </c>
      <c r="B78" s="20">
        <v>3720</v>
      </c>
      <c r="C78" s="20" t="s">
        <v>86</v>
      </c>
      <c r="D78" s="21">
        <v>0</v>
      </c>
      <c r="E78" s="21">
        <v>47000</v>
      </c>
      <c r="F78" s="22">
        <f t="shared" si="3"/>
        <v>47000</v>
      </c>
      <c r="G78" s="21">
        <v>30000</v>
      </c>
      <c r="H78" s="21">
        <v>17449.599999999999</v>
      </c>
      <c r="I78" s="21">
        <v>17449.599999999999</v>
      </c>
      <c r="J78" s="21">
        <v>17449.599999999999</v>
      </c>
      <c r="K78" s="22">
        <f t="shared" si="1"/>
        <v>29550.400000000001</v>
      </c>
    </row>
    <row r="79" spans="1:11" ht="25.5" x14ac:dyDescent="0.2">
      <c r="A79" s="20">
        <v>2112</v>
      </c>
      <c r="B79" s="20">
        <v>3750</v>
      </c>
      <c r="C79" s="20" t="s">
        <v>87</v>
      </c>
      <c r="D79" s="21">
        <v>0</v>
      </c>
      <c r="E79" s="21">
        <v>223052</v>
      </c>
      <c r="F79" s="22">
        <f t="shared" si="3"/>
        <v>223052</v>
      </c>
      <c r="G79" s="21">
        <v>60000</v>
      </c>
      <c r="H79" s="21">
        <v>44072.06</v>
      </c>
      <c r="I79" s="21">
        <v>44072.06</v>
      </c>
      <c r="J79" s="21">
        <v>44072.06</v>
      </c>
      <c r="K79" s="22">
        <f t="shared" si="1"/>
        <v>178979.94</v>
      </c>
    </row>
    <row r="80" spans="1:11" ht="25.5" x14ac:dyDescent="0.2">
      <c r="A80" s="20">
        <v>2112</v>
      </c>
      <c r="B80" s="20">
        <v>3790</v>
      </c>
      <c r="C80" s="20" t="s">
        <v>88</v>
      </c>
      <c r="D80" s="21">
        <v>0</v>
      </c>
      <c r="E80" s="21">
        <v>1000</v>
      </c>
      <c r="F80" s="22">
        <f t="shared" si="3"/>
        <v>1000</v>
      </c>
      <c r="G80" s="21">
        <v>500</v>
      </c>
      <c r="H80" s="21">
        <v>356</v>
      </c>
      <c r="I80" s="21">
        <v>356</v>
      </c>
      <c r="J80" s="21">
        <v>356</v>
      </c>
      <c r="K80" s="22">
        <f t="shared" si="1"/>
        <v>644</v>
      </c>
    </row>
    <row r="81" spans="1:11" ht="25.5" x14ac:dyDescent="0.2">
      <c r="A81" s="20">
        <v>2112</v>
      </c>
      <c r="B81" s="20">
        <v>3820</v>
      </c>
      <c r="C81" s="20" t="s">
        <v>89</v>
      </c>
      <c r="D81" s="21">
        <v>0</v>
      </c>
      <c r="E81" s="21">
        <v>274892.62</v>
      </c>
      <c r="F81" s="22">
        <f t="shared" si="3"/>
        <v>274892.62</v>
      </c>
      <c r="G81" s="21">
        <v>200538.42</v>
      </c>
      <c r="H81" s="21">
        <v>200538.42</v>
      </c>
      <c r="I81" s="21">
        <v>200538.42</v>
      </c>
      <c r="J81" s="21">
        <v>200538.42</v>
      </c>
      <c r="K81" s="22">
        <f t="shared" si="1"/>
        <v>74354.199999999983</v>
      </c>
    </row>
    <row r="82" spans="1:11" ht="25.5" x14ac:dyDescent="0.2">
      <c r="A82" s="20">
        <v>2112</v>
      </c>
      <c r="B82" s="20">
        <v>3830</v>
      </c>
      <c r="C82" s="20" t="s">
        <v>90</v>
      </c>
      <c r="D82" s="21">
        <v>0</v>
      </c>
      <c r="E82" s="21">
        <v>30129</v>
      </c>
      <c r="F82" s="22">
        <f t="shared" si="3"/>
        <v>30129</v>
      </c>
      <c r="G82" s="21">
        <v>10048</v>
      </c>
      <c r="H82" s="21">
        <v>10048</v>
      </c>
      <c r="I82" s="21">
        <v>10048</v>
      </c>
      <c r="J82" s="21">
        <v>10048</v>
      </c>
      <c r="K82" s="22">
        <f t="shared" si="1"/>
        <v>20081</v>
      </c>
    </row>
    <row r="83" spans="1:11" ht="25.5" x14ac:dyDescent="0.2">
      <c r="A83" s="20">
        <v>2112</v>
      </c>
      <c r="B83" s="20">
        <v>3850</v>
      </c>
      <c r="C83" s="20" t="s">
        <v>91</v>
      </c>
      <c r="D83" s="21">
        <v>0</v>
      </c>
      <c r="E83" s="21">
        <v>24500</v>
      </c>
      <c r="F83" s="22">
        <f t="shared" si="3"/>
        <v>24500</v>
      </c>
      <c r="G83" s="21">
        <v>7252.42</v>
      </c>
      <c r="H83" s="21">
        <v>4614.42</v>
      </c>
      <c r="I83" s="21">
        <v>4614.42</v>
      </c>
      <c r="J83" s="21">
        <v>4614.42</v>
      </c>
      <c r="K83" s="22">
        <f t="shared" si="1"/>
        <v>19885.580000000002</v>
      </c>
    </row>
    <row r="84" spans="1:11" ht="25.5" x14ac:dyDescent="0.2">
      <c r="A84" s="20">
        <v>2112</v>
      </c>
      <c r="B84" s="20">
        <v>3920</v>
      </c>
      <c r="C84" s="20" t="s">
        <v>92</v>
      </c>
      <c r="D84" s="21">
        <v>180000</v>
      </c>
      <c r="E84" s="21">
        <v>159707.46</v>
      </c>
      <c r="F84" s="22">
        <f t="shared" si="3"/>
        <v>339707.45999999996</v>
      </c>
      <c r="G84" s="21">
        <v>90924</v>
      </c>
      <c r="H84" s="21">
        <v>66788.94</v>
      </c>
      <c r="I84" s="21">
        <v>66788.94</v>
      </c>
      <c r="J84" s="21">
        <v>66788.94</v>
      </c>
      <c r="K84" s="22">
        <f t="shared" si="1"/>
        <v>272918.51999999996</v>
      </c>
    </row>
    <row r="85" spans="1:11" ht="25.5" x14ac:dyDescent="0.2">
      <c r="A85" s="20">
        <v>2112</v>
      </c>
      <c r="B85" s="20">
        <v>3960</v>
      </c>
      <c r="C85" s="20" t="s">
        <v>93</v>
      </c>
      <c r="D85" s="21">
        <v>157000</v>
      </c>
      <c r="E85" s="21">
        <v>-150596.76</v>
      </c>
      <c r="F85" s="22">
        <f t="shared" si="3"/>
        <v>6403.2399999999907</v>
      </c>
      <c r="G85" s="21">
        <v>5829.75</v>
      </c>
      <c r="H85" s="21">
        <v>5829.75</v>
      </c>
      <c r="I85" s="21">
        <v>5829.75</v>
      </c>
      <c r="J85" s="21">
        <v>5829.75</v>
      </c>
      <c r="K85" s="22">
        <f t="shared" si="1"/>
        <v>573.48999999999069</v>
      </c>
    </row>
    <row r="86" spans="1:11" ht="25.5" x14ac:dyDescent="0.2">
      <c r="A86" s="20">
        <v>21511</v>
      </c>
      <c r="B86" s="20">
        <v>4410</v>
      </c>
      <c r="C86" s="20" t="s">
        <v>94</v>
      </c>
      <c r="D86" s="21">
        <v>184000</v>
      </c>
      <c r="E86" s="21">
        <v>43647.91</v>
      </c>
      <c r="F86" s="22">
        <f t="shared" si="3"/>
        <v>227647.91</v>
      </c>
      <c r="G86" s="21">
        <v>128671.11</v>
      </c>
      <c r="H86" s="21">
        <v>128671.11</v>
      </c>
      <c r="I86" s="21">
        <v>128671.11</v>
      </c>
      <c r="J86" s="21">
        <v>128671.11</v>
      </c>
      <c r="K86" s="22">
        <f t="shared" si="1"/>
        <v>98976.8</v>
      </c>
    </row>
    <row r="87" spans="1:11" ht="25.5" x14ac:dyDescent="0.2">
      <c r="A87" s="20">
        <v>21512</v>
      </c>
      <c r="B87" s="20">
        <v>4420</v>
      </c>
      <c r="C87" s="20" t="s">
        <v>95</v>
      </c>
      <c r="D87" s="21">
        <v>0</v>
      </c>
      <c r="E87" s="21">
        <v>928096.4</v>
      </c>
      <c r="F87" s="22">
        <f t="shared" si="3"/>
        <v>928096.4</v>
      </c>
      <c r="G87" s="21">
        <v>185621.31</v>
      </c>
      <c r="H87" s="21">
        <v>185621.31</v>
      </c>
      <c r="I87" s="21">
        <v>185621.31</v>
      </c>
      <c r="J87" s="21">
        <v>185621.31</v>
      </c>
      <c r="K87" s="22">
        <f t="shared" si="1"/>
        <v>742475.09000000008</v>
      </c>
    </row>
    <row r="88" spans="1:11" x14ac:dyDescent="0.2">
      <c r="A88" s="20">
        <v>215226</v>
      </c>
      <c r="B88" s="20">
        <v>7930</v>
      </c>
      <c r="C88" s="20" t="s">
        <v>96</v>
      </c>
      <c r="D88" s="21">
        <v>880591.87</v>
      </c>
      <c r="E88" s="21">
        <v>694769.99</v>
      </c>
      <c r="F88" s="22">
        <f t="shared" si="3"/>
        <v>1575361.8599999999</v>
      </c>
      <c r="G88" s="21">
        <v>0</v>
      </c>
      <c r="H88" s="21">
        <v>0</v>
      </c>
      <c r="I88" s="21">
        <v>0</v>
      </c>
      <c r="J88" s="21">
        <v>0</v>
      </c>
      <c r="K88" s="22">
        <f t="shared" si="1"/>
        <v>1575361.8599999999</v>
      </c>
    </row>
    <row r="89" spans="1:11" x14ac:dyDescent="0.2">
      <c r="A89" s="20"/>
      <c r="B89" s="20"/>
      <c r="C89" s="20"/>
      <c r="D89" s="21"/>
      <c r="E89" s="21"/>
      <c r="F89" s="22">
        <f t="shared" si="3"/>
        <v>0</v>
      </c>
      <c r="G89" s="21"/>
      <c r="H89" s="21"/>
      <c r="I89" s="21"/>
      <c r="J89" s="21"/>
      <c r="K89" s="22">
        <f t="shared" si="1"/>
        <v>0</v>
      </c>
    </row>
    <row r="90" spans="1:11" x14ac:dyDescent="0.2">
      <c r="A90" s="16">
        <v>2.2000000000000002</v>
      </c>
      <c r="B90" s="19" t="s">
        <v>97</v>
      </c>
      <c r="C90" s="19"/>
      <c r="D90" s="18">
        <f>SUM(D91:D105)</f>
        <v>4848030</v>
      </c>
      <c r="E90" s="18">
        <f t="shared" ref="E90:J90" si="4">SUM(E91:E105)</f>
        <v>20132352.279999997</v>
      </c>
      <c r="F90" s="18">
        <f t="shared" si="4"/>
        <v>24980382.279999997</v>
      </c>
      <c r="G90" s="18">
        <f t="shared" si="4"/>
        <v>20927509.259999998</v>
      </c>
      <c r="H90" s="18">
        <f t="shared" si="4"/>
        <v>8270992.6399999997</v>
      </c>
      <c r="I90" s="18">
        <f t="shared" si="4"/>
        <v>8270992.6399999997</v>
      </c>
      <c r="J90" s="18">
        <f t="shared" si="4"/>
        <v>8270992.6399999997</v>
      </c>
      <c r="K90" s="18">
        <f t="shared" si="1"/>
        <v>16709389.639999997</v>
      </c>
    </row>
    <row r="91" spans="1:11" ht="25.5" x14ac:dyDescent="0.2">
      <c r="A91" s="20">
        <v>221</v>
      </c>
      <c r="B91" s="20">
        <v>6220</v>
      </c>
      <c r="C91" s="20" t="s">
        <v>98</v>
      </c>
      <c r="D91" s="21">
        <v>0</v>
      </c>
      <c r="E91" s="21">
        <v>16980365.43</v>
      </c>
      <c r="F91" s="22">
        <f t="shared" ref="F91:F105" si="5">+D91+E91</f>
        <v>16980365.43</v>
      </c>
      <c r="G91" s="21">
        <v>16980365.43</v>
      </c>
      <c r="H91" s="21">
        <v>6615861.8099999996</v>
      </c>
      <c r="I91" s="21">
        <v>6615861.8099999996</v>
      </c>
      <c r="J91" s="21">
        <v>6615861.8099999996</v>
      </c>
      <c r="K91" s="22">
        <f t="shared" si="1"/>
        <v>10364503.620000001</v>
      </c>
    </row>
    <row r="92" spans="1:11" ht="25.5" x14ac:dyDescent="0.2">
      <c r="A92" s="20">
        <v>22221</v>
      </c>
      <c r="B92" s="20">
        <v>5410</v>
      </c>
      <c r="C92" s="20" t="s">
        <v>99</v>
      </c>
      <c r="D92" s="21">
        <v>0</v>
      </c>
      <c r="E92" s="21">
        <v>1642353</v>
      </c>
      <c r="F92" s="22">
        <f t="shared" si="5"/>
        <v>1642353</v>
      </c>
      <c r="G92" s="21">
        <v>1642353</v>
      </c>
      <c r="H92" s="21">
        <v>1642353</v>
      </c>
      <c r="I92" s="21">
        <v>1642353</v>
      </c>
      <c r="J92" s="21">
        <v>1642353</v>
      </c>
      <c r="K92" s="22">
        <f t="shared" si="1"/>
        <v>0</v>
      </c>
    </row>
    <row r="93" spans="1:11" ht="38.25" x14ac:dyDescent="0.2">
      <c r="A93" s="20">
        <v>22222</v>
      </c>
      <c r="B93" s="20">
        <v>5150</v>
      </c>
      <c r="C93" s="20" t="s">
        <v>100</v>
      </c>
      <c r="D93" s="21">
        <v>2095770</v>
      </c>
      <c r="E93" s="21">
        <v>1150247.02</v>
      </c>
      <c r="F93" s="22">
        <f t="shared" si="5"/>
        <v>3246017.02</v>
      </c>
      <c r="G93" s="21">
        <v>1227347</v>
      </c>
      <c r="H93" s="21">
        <v>0</v>
      </c>
      <c r="I93" s="21">
        <v>0</v>
      </c>
      <c r="J93" s="21">
        <v>0</v>
      </c>
      <c r="K93" s="22">
        <f t="shared" si="1"/>
        <v>3246017.02</v>
      </c>
    </row>
    <row r="94" spans="1:11" ht="25.5" x14ac:dyDescent="0.2">
      <c r="A94" s="20">
        <v>22223</v>
      </c>
      <c r="B94" s="20">
        <v>5110</v>
      </c>
      <c r="C94" s="20" t="s">
        <v>101</v>
      </c>
      <c r="D94" s="21">
        <v>669375</v>
      </c>
      <c r="E94" s="21">
        <v>46417.83</v>
      </c>
      <c r="F94" s="22">
        <f t="shared" si="5"/>
        <v>715792.83</v>
      </c>
      <c r="G94" s="21">
        <v>506837.83</v>
      </c>
      <c r="H94" s="21">
        <v>12777.83</v>
      </c>
      <c r="I94" s="21">
        <v>12777.83</v>
      </c>
      <c r="J94" s="21">
        <v>12777.83</v>
      </c>
      <c r="K94" s="22">
        <f t="shared" si="1"/>
        <v>703015</v>
      </c>
    </row>
    <row r="95" spans="1:11" ht="25.5" x14ac:dyDescent="0.2">
      <c r="A95" s="20">
        <v>22223</v>
      </c>
      <c r="B95" s="20">
        <v>5120</v>
      </c>
      <c r="C95" s="20" t="s">
        <v>102</v>
      </c>
      <c r="D95" s="21">
        <v>0</v>
      </c>
      <c r="E95" s="21">
        <v>36000</v>
      </c>
      <c r="F95" s="22">
        <f t="shared" si="5"/>
        <v>36000</v>
      </c>
      <c r="G95" s="21">
        <v>0</v>
      </c>
      <c r="H95" s="21">
        <v>0</v>
      </c>
      <c r="I95" s="21">
        <v>0</v>
      </c>
      <c r="J95" s="21">
        <v>0</v>
      </c>
      <c r="K95" s="22">
        <f t="shared" si="1"/>
        <v>36000</v>
      </c>
    </row>
    <row r="96" spans="1:11" ht="25.5" x14ac:dyDescent="0.2">
      <c r="A96" s="20">
        <v>22223</v>
      </c>
      <c r="B96" s="20">
        <v>5190</v>
      </c>
      <c r="C96" s="20" t="s">
        <v>103</v>
      </c>
      <c r="D96" s="21">
        <v>560000</v>
      </c>
      <c r="E96" s="21">
        <v>124214</v>
      </c>
      <c r="F96" s="22">
        <f t="shared" si="5"/>
        <v>684214</v>
      </c>
      <c r="G96" s="21">
        <v>401606</v>
      </c>
      <c r="H96" s="21">
        <v>0</v>
      </c>
      <c r="I96" s="21">
        <v>0</v>
      </c>
      <c r="J96" s="21">
        <v>0</v>
      </c>
      <c r="K96" s="22">
        <f t="shared" si="1"/>
        <v>684214</v>
      </c>
    </row>
    <row r="97" spans="1:11" ht="25.5" x14ac:dyDescent="0.2">
      <c r="A97" s="20">
        <v>22223</v>
      </c>
      <c r="B97" s="20">
        <v>5210</v>
      </c>
      <c r="C97" s="20" t="s">
        <v>104</v>
      </c>
      <c r="D97" s="21">
        <v>200000</v>
      </c>
      <c r="E97" s="21">
        <v>-121413</v>
      </c>
      <c r="F97" s="22">
        <f t="shared" si="5"/>
        <v>78587</v>
      </c>
      <c r="G97" s="21">
        <v>20000</v>
      </c>
      <c r="H97" s="21">
        <v>0</v>
      </c>
      <c r="I97" s="21">
        <v>0</v>
      </c>
      <c r="J97" s="21">
        <v>0</v>
      </c>
      <c r="K97" s="22">
        <f t="shared" si="1"/>
        <v>78587</v>
      </c>
    </row>
    <row r="98" spans="1:11" ht="38.25" x14ac:dyDescent="0.2">
      <c r="A98" s="20">
        <v>22223</v>
      </c>
      <c r="B98" s="20">
        <v>5290</v>
      </c>
      <c r="C98" s="20" t="s">
        <v>105</v>
      </c>
      <c r="D98" s="21">
        <v>20000</v>
      </c>
      <c r="E98" s="21">
        <v>0</v>
      </c>
      <c r="F98" s="22">
        <f t="shared" si="5"/>
        <v>20000</v>
      </c>
      <c r="G98" s="21">
        <v>0</v>
      </c>
      <c r="H98" s="21">
        <v>0</v>
      </c>
      <c r="I98" s="21">
        <v>0</v>
      </c>
      <c r="J98" s="21">
        <v>0</v>
      </c>
      <c r="K98" s="22">
        <f t="shared" si="1"/>
        <v>20000</v>
      </c>
    </row>
    <row r="99" spans="1:11" ht="25.5" x14ac:dyDescent="0.2">
      <c r="A99" s="20">
        <v>22223</v>
      </c>
      <c r="B99" s="20">
        <v>5310</v>
      </c>
      <c r="C99" s="20" t="s">
        <v>106</v>
      </c>
      <c r="D99" s="21">
        <v>247885</v>
      </c>
      <c r="E99" s="21">
        <v>95168</v>
      </c>
      <c r="F99" s="22">
        <f t="shared" si="5"/>
        <v>343053</v>
      </c>
      <c r="G99" s="21">
        <v>131000</v>
      </c>
      <c r="H99" s="21">
        <v>0</v>
      </c>
      <c r="I99" s="21">
        <v>0</v>
      </c>
      <c r="J99" s="21">
        <v>0</v>
      </c>
      <c r="K99" s="22">
        <f t="shared" si="1"/>
        <v>343053</v>
      </c>
    </row>
    <row r="100" spans="1:11" ht="25.5" x14ac:dyDescent="0.2">
      <c r="A100" s="20">
        <v>22223</v>
      </c>
      <c r="B100" s="20">
        <v>5320</v>
      </c>
      <c r="C100" s="20" t="s">
        <v>107</v>
      </c>
      <c r="D100" s="21">
        <v>250000</v>
      </c>
      <c r="E100" s="21">
        <v>0</v>
      </c>
      <c r="F100" s="22">
        <f t="shared" si="5"/>
        <v>250000</v>
      </c>
      <c r="G100" s="21">
        <v>0</v>
      </c>
      <c r="H100" s="21">
        <v>0</v>
      </c>
      <c r="I100" s="21">
        <v>0</v>
      </c>
      <c r="J100" s="21">
        <v>0</v>
      </c>
      <c r="K100" s="22">
        <f t="shared" si="1"/>
        <v>250000</v>
      </c>
    </row>
    <row r="101" spans="1:11" ht="25.5" x14ac:dyDescent="0.2">
      <c r="A101" s="20">
        <v>22223</v>
      </c>
      <c r="B101" s="20">
        <v>5610</v>
      </c>
      <c r="C101" s="20" t="s">
        <v>108</v>
      </c>
      <c r="D101" s="21">
        <v>25000</v>
      </c>
      <c r="E101" s="21">
        <v>84000</v>
      </c>
      <c r="F101" s="22">
        <f t="shared" si="5"/>
        <v>109000</v>
      </c>
      <c r="G101" s="21">
        <v>18000</v>
      </c>
      <c r="H101" s="21">
        <v>0</v>
      </c>
      <c r="I101" s="21">
        <v>0</v>
      </c>
      <c r="J101" s="21">
        <v>0</v>
      </c>
      <c r="K101" s="22">
        <f t="shared" si="1"/>
        <v>109000</v>
      </c>
    </row>
    <row r="102" spans="1:11" ht="38.25" x14ac:dyDescent="0.2">
      <c r="A102" s="20">
        <v>22223</v>
      </c>
      <c r="B102" s="20">
        <v>5660</v>
      </c>
      <c r="C102" s="20" t="s">
        <v>109</v>
      </c>
      <c r="D102" s="21">
        <v>450000</v>
      </c>
      <c r="E102" s="21">
        <v>0</v>
      </c>
      <c r="F102" s="22">
        <f t="shared" si="5"/>
        <v>450000</v>
      </c>
      <c r="G102" s="21">
        <v>0</v>
      </c>
      <c r="H102" s="21">
        <v>0</v>
      </c>
      <c r="I102" s="21">
        <v>0</v>
      </c>
      <c r="J102" s="21">
        <v>0</v>
      </c>
      <c r="K102" s="22">
        <f t="shared" si="1"/>
        <v>450000</v>
      </c>
    </row>
    <row r="103" spans="1:11" ht="25.5" x14ac:dyDescent="0.2">
      <c r="A103" s="20">
        <v>22223</v>
      </c>
      <c r="B103" s="20">
        <v>5670</v>
      </c>
      <c r="C103" s="20" t="s">
        <v>110</v>
      </c>
      <c r="D103" s="21">
        <v>0</v>
      </c>
      <c r="E103" s="21">
        <v>425000</v>
      </c>
      <c r="F103" s="22">
        <f t="shared" si="5"/>
        <v>425000</v>
      </c>
      <c r="G103" s="21">
        <v>0</v>
      </c>
      <c r="H103" s="21">
        <v>0</v>
      </c>
      <c r="I103" s="21">
        <v>0</v>
      </c>
      <c r="J103" s="21">
        <v>0</v>
      </c>
      <c r="K103" s="22">
        <f t="shared" si="1"/>
        <v>425000</v>
      </c>
    </row>
    <row r="104" spans="1:11" ht="25.5" x14ac:dyDescent="0.2">
      <c r="A104" s="20">
        <v>22223</v>
      </c>
      <c r="B104" s="20">
        <v>5690</v>
      </c>
      <c r="C104" s="20" t="s">
        <v>111</v>
      </c>
      <c r="D104" s="21">
        <v>330000</v>
      </c>
      <c r="E104" s="21">
        <v>-330000</v>
      </c>
      <c r="F104" s="22">
        <f t="shared" si="5"/>
        <v>0</v>
      </c>
      <c r="G104" s="21">
        <v>0</v>
      </c>
      <c r="H104" s="21">
        <v>0</v>
      </c>
      <c r="I104" s="21">
        <v>0</v>
      </c>
      <c r="J104" s="21">
        <v>0</v>
      </c>
      <c r="K104" s="22">
        <f t="shared" si="1"/>
        <v>0</v>
      </c>
    </row>
    <row r="105" spans="1:11" x14ac:dyDescent="0.2">
      <c r="A105" s="20"/>
      <c r="B105" s="20"/>
      <c r="C105" s="20"/>
      <c r="D105" s="21"/>
      <c r="E105" s="21"/>
      <c r="F105" s="22">
        <f t="shared" si="5"/>
        <v>0</v>
      </c>
      <c r="G105" s="21"/>
      <c r="H105" s="21"/>
      <c r="I105" s="21"/>
      <c r="J105" s="21"/>
      <c r="K105" s="22">
        <f t="shared" si="1"/>
        <v>0</v>
      </c>
    </row>
    <row r="106" spans="1:11" x14ac:dyDescent="0.2">
      <c r="A106" s="16">
        <v>3</v>
      </c>
      <c r="B106" s="17" t="s">
        <v>112</v>
      </c>
      <c r="C106" s="17"/>
      <c r="D106" s="18">
        <f t="shared" ref="D106:J106" si="6">+D107+D110</f>
        <v>0</v>
      </c>
      <c r="E106" s="18">
        <f t="shared" si="6"/>
        <v>0</v>
      </c>
      <c r="F106" s="18">
        <f t="shared" si="6"/>
        <v>0</v>
      </c>
      <c r="G106" s="18">
        <f t="shared" si="6"/>
        <v>0</v>
      </c>
      <c r="H106" s="18">
        <f t="shared" si="6"/>
        <v>0</v>
      </c>
      <c r="I106" s="18">
        <f t="shared" si="6"/>
        <v>0</v>
      </c>
      <c r="J106" s="18">
        <f t="shared" si="6"/>
        <v>0</v>
      </c>
      <c r="K106" s="18">
        <f t="shared" si="1"/>
        <v>0</v>
      </c>
    </row>
    <row r="107" spans="1:11" x14ac:dyDescent="0.2">
      <c r="A107" s="16">
        <v>3.1</v>
      </c>
      <c r="B107" s="19" t="s">
        <v>113</v>
      </c>
      <c r="C107" s="19"/>
      <c r="D107" s="18">
        <f>SUM(D108:D109)</f>
        <v>0</v>
      </c>
      <c r="E107" s="18">
        <f t="shared" ref="E107:J107" si="7">SUM(E108:E109)</f>
        <v>0</v>
      </c>
      <c r="F107" s="18">
        <f t="shared" si="7"/>
        <v>0</v>
      </c>
      <c r="G107" s="18">
        <f t="shared" si="7"/>
        <v>0</v>
      </c>
      <c r="H107" s="18">
        <f t="shared" si="7"/>
        <v>0</v>
      </c>
      <c r="I107" s="18">
        <f t="shared" si="7"/>
        <v>0</v>
      </c>
      <c r="J107" s="18">
        <f t="shared" si="7"/>
        <v>0</v>
      </c>
      <c r="K107" s="18">
        <f t="shared" si="1"/>
        <v>0</v>
      </c>
    </row>
    <row r="108" spans="1:11" x14ac:dyDescent="0.2">
      <c r="A108" s="20"/>
      <c r="B108" s="20"/>
      <c r="C108" s="20"/>
      <c r="D108" s="21"/>
      <c r="E108" s="21"/>
      <c r="F108" s="22">
        <f t="shared" ref="F108:F109" si="8">+D108+E108</f>
        <v>0</v>
      </c>
      <c r="G108" s="21"/>
      <c r="H108" s="21"/>
      <c r="I108" s="21"/>
      <c r="J108" s="21"/>
      <c r="K108" s="22">
        <f t="shared" si="1"/>
        <v>0</v>
      </c>
    </row>
    <row r="109" spans="1:11" x14ac:dyDescent="0.2">
      <c r="A109" s="20"/>
      <c r="B109" s="20"/>
      <c r="C109" s="20"/>
      <c r="D109" s="21"/>
      <c r="E109" s="21"/>
      <c r="F109" s="22">
        <f t="shared" si="8"/>
        <v>0</v>
      </c>
      <c r="G109" s="21"/>
      <c r="H109" s="21"/>
      <c r="I109" s="21"/>
      <c r="J109" s="21"/>
      <c r="K109" s="22">
        <f t="shared" si="1"/>
        <v>0</v>
      </c>
    </row>
    <row r="110" spans="1:11" x14ac:dyDescent="0.2">
      <c r="A110" s="16">
        <v>3.2</v>
      </c>
      <c r="B110" s="19" t="s">
        <v>114</v>
      </c>
      <c r="C110" s="19"/>
      <c r="D110" s="18">
        <f>SUM(D111:D112)</f>
        <v>0</v>
      </c>
      <c r="E110" s="18">
        <f t="shared" ref="E110:J110" si="9">SUM(E111:E112)</f>
        <v>0</v>
      </c>
      <c r="F110" s="18">
        <f t="shared" si="9"/>
        <v>0</v>
      </c>
      <c r="G110" s="18">
        <f t="shared" si="9"/>
        <v>0</v>
      </c>
      <c r="H110" s="18">
        <f t="shared" si="9"/>
        <v>0</v>
      </c>
      <c r="I110" s="18">
        <f t="shared" si="9"/>
        <v>0</v>
      </c>
      <c r="J110" s="18">
        <f t="shared" si="9"/>
        <v>0</v>
      </c>
      <c r="K110" s="18">
        <f t="shared" si="1"/>
        <v>0</v>
      </c>
    </row>
    <row r="111" spans="1:11" x14ac:dyDescent="0.2">
      <c r="A111" s="20"/>
      <c r="B111" s="20"/>
      <c r="C111" s="20"/>
      <c r="D111" s="21"/>
      <c r="E111" s="21"/>
      <c r="F111" s="22">
        <f t="shared" ref="F111:F112" si="10">+D111+E111</f>
        <v>0</v>
      </c>
      <c r="G111" s="21"/>
      <c r="H111" s="21"/>
      <c r="I111" s="21"/>
      <c r="J111" s="21"/>
      <c r="K111" s="22">
        <f t="shared" si="1"/>
        <v>0</v>
      </c>
    </row>
    <row r="112" spans="1:11" x14ac:dyDescent="0.2">
      <c r="A112" s="20"/>
      <c r="B112" s="20"/>
      <c r="C112" s="20"/>
      <c r="D112" s="21"/>
      <c r="E112" s="21"/>
      <c r="F112" s="22">
        <f t="shared" si="10"/>
        <v>0</v>
      </c>
      <c r="G112" s="21"/>
      <c r="H112" s="21"/>
      <c r="I112" s="21"/>
      <c r="J112" s="21"/>
      <c r="K112" s="22">
        <f t="shared" si="1"/>
        <v>0</v>
      </c>
    </row>
    <row r="113" spans="1:11" x14ac:dyDescent="0.2">
      <c r="A113" s="16"/>
      <c r="B113" s="17" t="s">
        <v>115</v>
      </c>
      <c r="C113" s="17"/>
      <c r="D113" s="18">
        <f>D9+D106</f>
        <v>32869218.679999996</v>
      </c>
      <c r="E113" s="18">
        <f t="shared" ref="E113:J113" si="11">E9+E106</f>
        <v>44737246.599999994</v>
      </c>
      <c r="F113" s="18">
        <f t="shared" si="11"/>
        <v>77606465.279999986</v>
      </c>
      <c r="G113" s="18">
        <f t="shared" si="11"/>
        <v>43679805.340000004</v>
      </c>
      <c r="H113" s="18">
        <f t="shared" si="11"/>
        <v>28468565.600000005</v>
      </c>
      <c r="I113" s="18">
        <f t="shared" si="11"/>
        <v>28468565.600000005</v>
      </c>
      <c r="J113" s="18">
        <f t="shared" si="11"/>
        <v>28468565.600000005</v>
      </c>
      <c r="K113" s="18">
        <f t="shared" si="1"/>
        <v>49137899.679999977</v>
      </c>
    </row>
    <row r="114" spans="1:11" x14ac:dyDescent="0.2">
      <c r="A114" s="23"/>
      <c r="B114" s="23"/>
      <c r="C114" s="23"/>
      <c r="D114" s="24"/>
      <c r="E114" s="24"/>
      <c r="F114" s="24"/>
      <c r="G114" s="24"/>
      <c r="H114" s="24"/>
      <c r="I114" s="24"/>
      <c r="J114" s="24"/>
      <c r="K114" s="24"/>
    </row>
    <row r="115" spans="1:11" x14ac:dyDescent="0.2">
      <c r="A115" s="23"/>
      <c r="B115" s="27" t="s">
        <v>116</v>
      </c>
      <c r="C115" s="3"/>
      <c r="D115" s="3"/>
      <c r="E115" s="3"/>
      <c r="F115" s="3"/>
      <c r="G115" s="3"/>
      <c r="H115" s="3"/>
      <c r="I115" s="25"/>
      <c r="J115" s="25"/>
      <c r="K115" s="26"/>
    </row>
    <row r="116" spans="1:11" x14ac:dyDescent="0.2">
      <c r="A116" s="23"/>
      <c r="B116" s="27"/>
      <c r="C116" s="3"/>
      <c r="D116" s="3"/>
      <c r="E116" s="3"/>
      <c r="F116" s="3"/>
      <c r="G116" s="3"/>
      <c r="H116" s="3"/>
      <c r="I116" s="25"/>
      <c r="J116" s="25"/>
      <c r="K116" s="26"/>
    </row>
    <row r="117" spans="1:11" x14ac:dyDescent="0.2">
      <c r="A117" s="23"/>
      <c r="B117" s="27"/>
      <c r="C117" s="3"/>
      <c r="D117" s="3"/>
      <c r="E117" s="3"/>
      <c r="F117" s="3"/>
      <c r="G117" s="3"/>
      <c r="H117" s="3"/>
      <c r="I117" s="25"/>
      <c r="J117" s="25"/>
      <c r="K117" s="26"/>
    </row>
    <row r="118" spans="1:11" x14ac:dyDescent="0.2">
      <c r="A118" s="23"/>
      <c r="B118" s="28"/>
      <c r="C118" s="3"/>
      <c r="D118" s="3"/>
      <c r="E118" s="3"/>
      <c r="F118" s="3"/>
      <c r="G118" s="3"/>
      <c r="H118" s="3"/>
      <c r="I118" s="25"/>
      <c r="J118" s="25"/>
      <c r="K118" s="26"/>
    </row>
    <row r="119" spans="1:11" x14ac:dyDescent="0.2">
      <c r="A119" s="23"/>
      <c r="B119" s="23"/>
      <c r="C119" s="4"/>
      <c r="D119" s="28"/>
      <c r="E119" s="28"/>
      <c r="F119" s="28"/>
      <c r="G119" s="28"/>
      <c r="H119" s="25"/>
      <c r="I119" s="25"/>
      <c r="J119" s="26"/>
      <c r="K119" s="23"/>
    </row>
    <row r="120" spans="1:11" x14ac:dyDescent="0.2">
      <c r="A120" s="23"/>
      <c r="B120" s="23"/>
      <c r="C120" s="5" t="s">
        <v>117</v>
      </c>
      <c r="D120" s="28"/>
      <c r="E120" s="25"/>
      <c r="F120" s="26"/>
      <c r="G120" s="25"/>
      <c r="H120" s="6" t="s">
        <v>118</v>
      </c>
      <c r="I120" s="6"/>
      <c r="J120" s="6"/>
      <c r="K120" s="6"/>
    </row>
    <row r="121" spans="1:11" x14ac:dyDescent="0.2">
      <c r="A121" s="23"/>
      <c r="B121" s="23"/>
      <c r="C121" s="5" t="s">
        <v>119</v>
      </c>
      <c r="D121" s="28"/>
      <c r="E121" s="25"/>
      <c r="F121" s="26"/>
      <c r="G121" s="25"/>
      <c r="H121" s="7" t="s">
        <v>120</v>
      </c>
      <c r="I121" s="7"/>
      <c r="J121" s="7"/>
      <c r="K121" s="7"/>
    </row>
    <row r="122" spans="1:11" ht="15" x14ac:dyDescent="0.25">
      <c r="D122" s="2"/>
      <c r="E122" s="2"/>
      <c r="F122" s="2"/>
      <c r="G122" s="2"/>
      <c r="H122" s="2"/>
      <c r="I122" s="2"/>
      <c r="J122" s="2"/>
      <c r="K122" s="2"/>
    </row>
    <row r="123" spans="1:11" ht="15" x14ac:dyDescent="0.25">
      <c r="D123" s="2"/>
      <c r="E123" s="2"/>
      <c r="F123" s="2"/>
      <c r="G123" s="2"/>
      <c r="H123" s="2"/>
      <c r="I123" s="2"/>
      <c r="J123" s="2"/>
      <c r="K123" s="2"/>
    </row>
    <row r="124" spans="1:11" ht="15" x14ac:dyDescent="0.25">
      <c r="D124" s="2"/>
      <c r="E124" s="2"/>
      <c r="F124" s="2"/>
      <c r="G124" s="2"/>
      <c r="H124" s="2"/>
      <c r="I124" s="2"/>
      <c r="J124" s="2"/>
      <c r="K124" s="2"/>
    </row>
    <row r="125" spans="1:11" ht="15" x14ac:dyDescent="0.25">
      <c r="D125" s="2"/>
      <c r="E125" s="2"/>
      <c r="F125" s="2"/>
      <c r="G125" s="2"/>
      <c r="H125" s="2"/>
      <c r="I125" s="2"/>
      <c r="J125" s="2"/>
      <c r="K125" s="2"/>
    </row>
    <row r="126" spans="1:11" ht="15" x14ac:dyDescent="0.25">
      <c r="D126" s="2"/>
      <c r="E126" s="2"/>
      <c r="F126" s="2"/>
      <c r="G126" s="2"/>
      <c r="H126" s="2"/>
      <c r="I126" s="2"/>
      <c r="J126" s="2"/>
      <c r="K126" s="2"/>
    </row>
    <row r="127" spans="1:11" ht="15" x14ac:dyDescent="0.25">
      <c r="D127" s="2"/>
      <c r="E127" s="2"/>
      <c r="F127" s="2"/>
      <c r="G127" s="2"/>
      <c r="H127" s="2"/>
      <c r="I127" s="2"/>
      <c r="J127" s="2"/>
      <c r="K127" s="2"/>
    </row>
    <row r="128" spans="1:11" ht="15" x14ac:dyDescent="0.25">
      <c r="D128" s="2"/>
      <c r="E128" s="2"/>
      <c r="F128" s="2"/>
      <c r="G128" s="2"/>
      <c r="H128" s="2"/>
      <c r="I128" s="2"/>
      <c r="J128" s="2"/>
      <c r="K128" s="2"/>
    </row>
    <row r="129" spans="4:11" ht="15" x14ac:dyDescent="0.25">
      <c r="D129" s="2"/>
      <c r="E129" s="2"/>
      <c r="F129" s="2"/>
      <c r="G129" s="2"/>
      <c r="H129" s="2"/>
      <c r="I129" s="2"/>
      <c r="J129" s="2"/>
      <c r="K129" s="2"/>
    </row>
    <row r="130" spans="4:11" ht="15" x14ac:dyDescent="0.25">
      <c r="D130" s="2"/>
      <c r="E130" s="2"/>
      <c r="F130" s="2"/>
      <c r="G130" s="2"/>
      <c r="H130" s="2"/>
      <c r="I130" s="2"/>
      <c r="J130" s="2"/>
      <c r="K130" s="2"/>
    </row>
    <row r="131" spans="4:11" ht="15" x14ac:dyDescent="0.25">
      <c r="D131" s="2"/>
      <c r="E131" s="2"/>
      <c r="F131" s="2"/>
      <c r="G131" s="2"/>
      <c r="H131" s="2"/>
      <c r="I131" s="2"/>
      <c r="J131" s="2"/>
      <c r="K131" s="2"/>
    </row>
    <row r="132" spans="4:11" ht="15" x14ac:dyDescent="0.25">
      <c r="D132" s="2"/>
      <c r="E132" s="2"/>
      <c r="F132" s="2"/>
      <c r="G132" s="2"/>
      <c r="H132" s="2"/>
      <c r="I132" s="2"/>
      <c r="J132" s="2"/>
      <c r="K132" s="2"/>
    </row>
    <row r="133" spans="4:11" ht="15" x14ac:dyDescent="0.25">
      <c r="D133" s="2"/>
      <c r="E133" s="2"/>
      <c r="F133" s="2"/>
      <c r="G133" s="2"/>
      <c r="H133" s="2"/>
      <c r="I133" s="2"/>
      <c r="J133" s="2"/>
      <c r="K133" s="2"/>
    </row>
    <row r="134" spans="4:11" ht="15" x14ac:dyDescent="0.25">
      <c r="D134" s="2"/>
      <c r="E134" s="2"/>
      <c r="F134" s="2"/>
      <c r="G134" s="2"/>
      <c r="H134" s="2"/>
      <c r="I134" s="2"/>
      <c r="J134" s="2"/>
      <c r="K134" s="2"/>
    </row>
    <row r="135" spans="4:11" ht="15" x14ac:dyDescent="0.25">
      <c r="D135" s="2"/>
      <c r="E135" s="2"/>
      <c r="F135" s="2"/>
      <c r="G135" s="2"/>
      <c r="H135" s="2"/>
      <c r="I135" s="2"/>
      <c r="J135" s="2"/>
      <c r="K135" s="2"/>
    </row>
    <row r="136" spans="4:11" ht="15" x14ac:dyDescent="0.25">
      <c r="D136" s="2"/>
      <c r="E136" s="2"/>
      <c r="F136" s="2"/>
      <c r="G136" s="2"/>
      <c r="H136" s="2"/>
      <c r="I136" s="2"/>
      <c r="J136" s="2"/>
      <c r="K136" s="2"/>
    </row>
    <row r="137" spans="4:11" ht="15" x14ac:dyDescent="0.25">
      <c r="D137" s="2"/>
      <c r="E137" s="2"/>
      <c r="F137" s="2"/>
      <c r="G137" s="2"/>
      <c r="H137" s="2"/>
      <c r="I137" s="2"/>
      <c r="J137" s="2"/>
      <c r="K137" s="2"/>
    </row>
    <row r="138" spans="4:11" ht="15" x14ac:dyDescent="0.25">
      <c r="D138" s="2"/>
      <c r="E138" s="2"/>
      <c r="F138" s="2"/>
      <c r="G138" s="2"/>
      <c r="H138" s="2"/>
      <c r="I138" s="2"/>
      <c r="J138" s="2"/>
      <c r="K138" s="2"/>
    </row>
    <row r="139" spans="4:11" ht="15" x14ac:dyDescent="0.25">
      <c r="D139" s="2"/>
      <c r="E139" s="2"/>
      <c r="F139" s="2"/>
      <c r="G139" s="2"/>
      <c r="H139" s="2"/>
      <c r="I139" s="2"/>
      <c r="J139" s="2"/>
      <c r="K139" s="2"/>
    </row>
    <row r="140" spans="4:11" ht="15" x14ac:dyDescent="0.25">
      <c r="D140" s="2"/>
      <c r="E140" s="2"/>
      <c r="F140" s="2"/>
      <c r="G140" s="2"/>
      <c r="H140" s="2"/>
      <c r="I140" s="2"/>
      <c r="J140" s="2"/>
      <c r="K140" s="2"/>
    </row>
    <row r="141" spans="4:11" ht="15" x14ac:dyDescent="0.25">
      <c r="D141" s="2"/>
      <c r="E141" s="2"/>
      <c r="F141" s="2"/>
      <c r="G141" s="2"/>
      <c r="H141" s="2"/>
      <c r="I141" s="2"/>
      <c r="J141" s="2"/>
      <c r="K141" s="2"/>
    </row>
    <row r="142" spans="4:11" ht="15" x14ac:dyDescent="0.25">
      <c r="D142" s="2"/>
      <c r="E142" s="2"/>
      <c r="F142" s="2"/>
      <c r="G142" s="2"/>
      <c r="H142" s="2"/>
      <c r="I142" s="2"/>
      <c r="J142" s="2"/>
      <c r="K142" s="2"/>
    </row>
    <row r="143" spans="4:11" ht="15" x14ac:dyDescent="0.25">
      <c r="D143" s="2"/>
      <c r="E143" s="2"/>
      <c r="F143" s="2"/>
      <c r="G143" s="2"/>
      <c r="H143" s="2"/>
      <c r="I143" s="2"/>
      <c r="J143" s="2"/>
      <c r="K143" s="2"/>
    </row>
    <row r="144" spans="4:11" ht="15" x14ac:dyDescent="0.25">
      <c r="D144" s="2"/>
      <c r="E144" s="2"/>
      <c r="F144" s="2"/>
      <c r="G144" s="2"/>
      <c r="H144" s="2"/>
      <c r="I144" s="2"/>
      <c r="J144" s="2"/>
      <c r="K144" s="2"/>
    </row>
    <row r="145" spans="4:11" ht="15" x14ac:dyDescent="0.25">
      <c r="D145" s="2"/>
      <c r="E145" s="2"/>
      <c r="F145" s="2"/>
      <c r="G145" s="2"/>
      <c r="H145" s="2"/>
      <c r="I145" s="2"/>
      <c r="J145" s="2"/>
      <c r="K145" s="2"/>
    </row>
    <row r="146" spans="4:11" ht="15" x14ac:dyDescent="0.25">
      <c r="D146" s="2"/>
      <c r="E146" s="2"/>
      <c r="F146" s="2"/>
      <c r="G146" s="2"/>
      <c r="H146" s="2"/>
      <c r="I146" s="2"/>
      <c r="J146" s="2"/>
      <c r="K146" s="2"/>
    </row>
    <row r="147" spans="4:11" ht="15" x14ac:dyDescent="0.25">
      <c r="D147" s="2"/>
      <c r="E147" s="2"/>
      <c r="F147" s="2"/>
      <c r="G147" s="2"/>
      <c r="H147" s="2"/>
      <c r="I147" s="2"/>
      <c r="J147" s="2"/>
      <c r="K147" s="2"/>
    </row>
    <row r="148" spans="4:11" ht="15" x14ac:dyDescent="0.25">
      <c r="D148" s="2"/>
      <c r="E148" s="2"/>
      <c r="F148" s="2"/>
      <c r="G148" s="2"/>
      <c r="H148" s="2"/>
      <c r="I148" s="2"/>
      <c r="J148" s="2"/>
      <c r="K148" s="2"/>
    </row>
    <row r="149" spans="4:11" ht="15" x14ac:dyDescent="0.25">
      <c r="D149" s="2"/>
      <c r="E149" s="2"/>
      <c r="F149" s="2"/>
      <c r="G149" s="2"/>
      <c r="H149" s="2"/>
      <c r="I149" s="2"/>
      <c r="J149" s="2"/>
      <c r="K149" s="2"/>
    </row>
    <row r="150" spans="4:11" ht="15" x14ac:dyDescent="0.25">
      <c r="D150" s="2"/>
      <c r="E150" s="2"/>
      <c r="F150" s="2"/>
      <c r="G150" s="2"/>
      <c r="H150" s="2"/>
      <c r="I150" s="2"/>
      <c r="J150" s="2"/>
      <c r="K150" s="2"/>
    </row>
    <row r="151" spans="4:11" ht="15" x14ac:dyDescent="0.25">
      <c r="D151" s="2"/>
      <c r="E151" s="2"/>
      <c r="F151" s="2"/>
      <c r="G151" s="2"/>
      <c r="H151" s="2"/>
      <c r="I151" s="2"/>
      <c r="J151" s="2"/>
      <c r="K151" s="2"/>
    </row>
    <row r="152" spans="4:11" ht="15" x14ac:dyDescent="0.25">
      <c r="D152" s="2"/>
      <c r="E152" s="2"/>
      <c r="F152" s="2"/>
      <c r="G152" s="2"/>
      <c r="H152" s="2"/>
      <c r="I152" s="2"/>
      <c r="J152" s="2"/>
      <c r="K152" s="2"/>
    </row>
    <row r="153" spans="4:11" ht="15" x14ac:dyDescent="0.25">
      <c r="D153" s="2"/>
      <c r="E153" s="2"/>
      <c r="F153" s="2"/>
      <c r="G153" s="2"/>
      <c r="H153" s="2"/>
      <c r="I153" s="2"/>
      <c r="J153" s="2"/>
      <c r="K153" s="2"/>
    </row>
    <row r="154" spans="4:11" ht="15" x14ac:dyDescent="0.25">
      <c r="D154" s="2"/>
      <c r="E154" s="2"/>
      <c r="F154" s="2"/>
      <c r="G154" s="2"/>
      <c r="H154" s="2"/>
      <c r="I154" s="2"/>
      <c r="J154" s="2"/>
      <c r="K154" s="2"/>
    </row>
    <row r="155" spans="4:11" ht="15" x14ac:dyDescent="0.25">
      <c r="D155" s="2"/>
      <c r="E155" s="2"/>
      <c r="F155" s="2"/>
      <c r="G155" s="2"/>
      <c r="H155" s="2"/>
      <c r="I155" s="2"/>
      <c r="J155" s="2"/>
      <c r="K155" s="2"/>
    </row>
    <row r="156" spans="4:11" ht="15" x14ac:dyDescent="0.25">
      <c r="D156" s="2"/>
      <c r="E156" s="2"/>
      <c r="F156" s="2"/>
      <c r="G156" s="2"/>
      <c r="H156" s="2"/>
      <c r="I156" s="2"/>
      <c r="J156" s="2"/>
      <c r="K156" s="2"/>
    </row>
    <row r="157" spans="4:11" ht="15" x14ac:dyDescent="0.25">
      <c r="D157" s="2"/>
      <c r="E157" s="2"/>
      <c r="F157" s="2"/>
      <c r="G157" s="2"/>
      <c r="H157" s="2"/>
      <c r="I157" s="2"/>
      <c r="J157" s="2"/>
      <c r="K157" s="2"/>
    </row>
    <row r="158" spans="4:11" ht="15" x14ac:dyDescent="0.25">
      <c r="D158" s="2"/>
      <c r="E158" s="2"/>
      <c r="F158" s="2"/>
      <c r="G158" s="2"/>
      <c r="H158" s="2"/>
      <c r="I158" s="2"/>
      <c r="J158" s="2"/>
      <c r="K158" s="2"/>
    </row>
  </sheetData>
  <mergeCells count="18">
    <mergeCell ref="B113:C113"/>
    <mergeCell ref="H120:K120"/>
    <mergeCell ref="H121:K121"/>
    <mergeCell ref="B9:C9"/>
    <mergeCell ref="B10:C10"/>
    <mergeCell ref="B90:C90"/>
    <mergeCell ref="B106:C106"/>
    <mergeCell ref="B107:C107"/>
    <mergeCell ref="B110:C110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2018-04-29T03:58:54Z</cp:lastPrinted>
  <dcterms:created xsi:type="dcterms:W3CDTF">2018-04-29T03:57:24Z</dcterms:created>
  <dcterms:modified xsi:type="dcterms:W3CDTF">2018-04-29T03:58:59Z</dcterms:modified>
</cp:coreProperties>
</file>