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B44" i="3"/>
  <c r="B59" i="3" s="1"/>
  <c r="C44" i="3"/>
  <c r="C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<sst xmlns="http://schemas.openxmlformats.org/spreadsheetml/2006/main" count="125" uniqueCount="124">
  <si>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</si>
  <si>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</si>
  <si>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</si>
  <si>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</si>
  <si>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</si>
  <si>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</si>
  <si>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</si>
  <si>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</si>
  <si>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</si>
  <si>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</si>
  <si>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</si>
  <si>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</si>
  <si>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</si>
  <si>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</si>
  <si>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</si>
  <si>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</si>
  <si>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</si>
  <si>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</si>
  <si>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</si>
  <si>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</si>
  <si>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</si>
  <si>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</si>
  <si>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</si>
  <si>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</si>
  <si>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</si>
  <si>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</si>
  <si>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</si>
  <si>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</si>
  <si>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</si>
  <si>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</si>
  <si>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</si>
  <si>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</si>
  <si>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</si>
  <si>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</si>
  <si>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</si>
  <si>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</si>
  <si>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</si>
  <si>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</si>
  <si>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</si>
  <si>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</si>
  <si>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</si>
  <si>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</si>
  <si>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</si>
  <si>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</si>
  <si>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</si>
  <si>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</si>
  <si>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</si>
  <si>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</si>
  <si>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</si>
  <si>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</si>
  <si>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</si>
  <si>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</si>
  <si>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</si>
  <si>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</si>
  <si>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</si>
  <si>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</si>
  <si>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</si>
  <si>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</si>
  <si>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</si>
  <si>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</si>
  <si>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</si>
  <si>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</si>
  <si>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</si>
  <si>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</si>
  <si>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</si>
  <si>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</si>
  <si>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</si>
  <si>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</si>
  <si>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</si>
  <si>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</si>
  <si>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</si>
  <si>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</si>
  <si>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</si>
  <si>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</si>
  <si>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</si>
  <si>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</si>
  <si>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</si>
  <si>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</si>
  <si>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</si>
  <si>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</si>
  <si>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</si>
  <si>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</si>
  <si>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</si>
  <si>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</si>
  <si>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</si>
  <si>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</si>
  <si>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</si>
  <si>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</si>
  <si>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</si>
  <si>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</si>
  <si>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</si>
  <si>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</si>
  <si>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</si>
  <si>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</si>
  <si>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</si>
  <si>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</si>
  <si>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</si>
  <si>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</si>
  <si>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</si>
  <si>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</si>
  <si>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</si>
  <si>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</si>
  <si>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</si>
  <si>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</si>
  <si>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</si>
  <si>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</si>
  <si>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</si>
  <si>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</si>
  <si>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</si>
  <si>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</si>
  <si>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</si>
  <si>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</si>
  <si>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</si>
  <si>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</si>
  <si>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</si>
  <si>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</si>
  <si>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</si>
  <si>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</si>
  <si>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</si>
  <si>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31 de Diciembre de 2017 y al 31 de Diciembre de 2016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</si>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</sst>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0" t="s">
        <v>119</v>
      </c>
      <c r="B1" s="21"/>
      <c r="C1" s="21"/>
      <c r="D1" s="21"/>
      <c r="E1" s="21"/>
      <c r="F1" s="22"/>
    </row>
    <row r="2" spans="1:6" x14ac:dyDescent="0.2">
      <c r="A2" s="23" t="s">
        <v>0</v>
      </c>
      <c r="B2" s="24">
        <v>2017</v>
      </c>
      <c r="C2" s="24">
        <v>2016</v>
      </c>
      <c r="D2" s="23" t="s">
        <v>0</v>
      </c>
      <c r="E2" s="24">
        <v>2017</v>
      </c>
      <c r="F2" s="24">
        <v>2016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34013645.130000003</v>
      </c>
      <c r="C6" s="7">
        <f>SUM(C7:C13)</f>
        <v>41212978.420000002</v>
      </c>
      <c r="D6" s="3" t="s">
        <v>6</v>
      </c>
      <c r="E6" s="7">
        <f>SUM(E7:E15)</f>
        <v>12419184.84</v>
      </c>
      <c r="F6" s="7">
        <f>SUM(F7:F15)</f>
        <v>10012054.310000001</v>
      </c>
    </row>
    <row r="7" spans="1:6" x14ac:dyDescent="0.2">
      <c r="A7" s="8" t="s">
        <v>7</v>
      </c>
      <c r="B7" s="7"/>
      <c r="C7" s="7"/>
      <c r="D7" s="9" t="s">
        <v>8</v>
      </c>
      <c r="E7" s="7">
        <v>0</v>
      </c>
      <c r="F7" s="7">
        <v>418081.2</v>
      </c>
    </row>
    <row r="8" spans="1:6" x14ac:dyDescent="0.2">
      <c r="A8" s="8" t="s">
        <v>9</v>
      </c>
      <c r="B8" s="7">
        <v>30577495.27</v>
      </c>
      <c r="C8" s="7">
        <v>41212978.420000002</v>
      </c>
      <c r="D8" s="9" t="s">
        <v>10</v>
      </c>
      <c r="E8" s="7">
        <v>1254669.71</v>
      </c>
      <c r="F8" s="7">
        <v>102499.73</v>
      </c>
    </row>
    <row r="9" spans="1:6" x14ac:dyDescent="0.2">
      <c r="A9" s="8" t="s">
        <v>11</v>
      </c>
      <c r="B9" s="7"/>
      <c r="C9" s="7"/>
      <c r="D9" s="9" t="s">
        <v>12</v>
      </c>
      <c r="E9" s="7">
        <v>0</v>
      </c>
      <c r="F9" s="7">
        <v>0</v>
      </c>
    </row>
    <row r="10" spans="1:6" x14ac:dyDescent="0.2">
      <c r="A10" s="8" t="s">
        <v>13</v>
      </c>
      <c r="B10" s="7">
        <v>3436149.86</v>
      </c>
      <c r="C10" s="7">
        <v>0</v>
      </c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1357269.3</v>
      </c>
      <c r="F13" s="7">
        <v>1215384.94</v>
      </c>
    </row>
    <row r="14" spans="1:6" x14ac:dyDescent="0.2">
      <c r="A14" s="1" t="s">
        <v>21</v>
      </c>
      <c r="B14" s="7">
        <f>SUM(B15:B21)</f>
        <v>439987.18</v>
      </c>
      <c r="C14" s="7">
        <f>SUM(C15:C21)</f>
        <v>5598237.0799999991</v>
      </c>
      <c r="D14" s="9" t="s">
        <v>22</v>
      </c>
      <c r="E14" s="7"/>
      <c r="F14" s="7"/>
    </row>
    <row r="15" spans="1:6" x14ac:dyDescent="0.2">
      <c r="A15" s="8" t="s">
        <v>23</v>
      </c>
      <c r="B15" s="7">
        <v>0</v>
      </c>
      <c r="C15" s="7">
        <v>5331363.0199999996</v>
      </c>
      <c r="D15" s="9" t="s">
        <v>24</v>
      </c>
      <c r="E15" s="7">
        <v>9807245.8300000001</v>
      </c>
      <c r="F15" s="7">
        <v>8276088.4400000004</v>
      </c>
    </row>
    <row r="16" spans="1:6" x14ac:dyDescent="0.2">
      <c r="A16" s="8" t="s">
        <v>25</v>
      </c>
      <c r="B16" s="7">
        <v>162000</v>
      </c>
      <c r="C16" s="7">
        <v>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47724.41</v>
      </c>
      <c r="C17" s="7">
        <v>135762.96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0</v>
      </c>
      <c r="C19" s="7">
        <v>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230262.77</v>
      </c>
      <c r="C21" s="7">
        <v>131111.1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458878.29</v>
      </c>
      <c r="C22" s="7">
        <f>SUM(C23:C27)</f>
        <v>1972555.8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>
        <v>0</v>
      </c>
      <c r="C23" s="7">
        <v>0</v>
      </c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>
        <v>458878.29</v>
      </c>
      <c r="C26" s="7">
        <v>1972555.8</v>
      </c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6000</v>
      </c>
      <c r="C38" s="7">
        <f>SUM(C39:C42)</f>
        <v>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>
        <v>6000</v>
      </c>
      <c r="C39" s="7">
        <v>0</v>
      </c>
      <c r="D39" s="3" t="s">
        <v>72</v>
      </c>
      <c r="E39" s="7">
        <f>SUM(E40:E42)</f>
        <v>0.43</v>
      </c>
      <c r="F39" s="7">
        <f>SUM(F40:F42)</f>
        <v>0.01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0.43</v>
      </c>
      <c r="F42" s="7">
        <v>0.01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34918510.600000001</v>
      </c>
      <c r="C44" s="5">
        <f>C6+C14+C22+C28+C34+C35+C38</f>
        <v>48783771.299999997</v>
      </c>
      <c r="D44" s="6" t="s">
        <v>80</v>
      </c>
      <c r="E44" s="5">
        <f>E6+E16+E20+E23+E24+E28+E35+E39</f>
        <v>12419185.27</v>
      </c>
      <c r="F44" s="5">
        <f>F6+F16+F20+F23+F24+F28+F35+F39</f>
        <v>10012054.32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121743344.61</v>
      </c>
      <c r="C49" s="7">
        <v>109522313.03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33097008.210000001</v>
      </c>
      <c r="C50" s="7">
        <v>30308679.199999999</v>
      </c>
      <c r="D50" s="3" t="s">
        <v>90</v>
      </c>
      <c r="E50" s="7">
        <v>0</v>
      </c>
      <c r="F50" s="7">
        <v>0</v>
      </c>
    </row>
    <row r="51" spans="1:6" ht="12.75" customHeight="1" x14ac:dyDescent="0.2">
      <c r="A51" s="11" t="s">
        <v>91</v>
      </c>
      <c r="B51" s="7">
        <v>0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-24835633.940000001</v>
      </c>
      <c r="C52" s="7">
        <v>-22641066.34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12419185.27</v>
      </c>
      <c r="F56" s="5">
        <f>F54+F44</f>
        <v>10012054.32</v>
      </c>
    </row>
    <row r="57" spans="1:6" x14ac:dyDescent="0.2">
      <c r="A57" s="10" t="s">
        <v>100</v>
      </c>
      <c r="B57" s="5">
        <f>SUM(B47:B55)</f>
        <v>130004718.88</v>
      </c>
      <c r="C57" s="5">
        <f>SUM(C47:C55)</f>
        <v>117189925.88999999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164923229.47999999</v>
      </c>
      <c r="C59" s="5">
        <f>C44+C57</f>
        <v>165973697.19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118804897.64</v>
      </c>
      <c r="F60" s="7">
        <f>SUM(F61:F63)</f>
        <v>108817286.14</v>
      </c>
    </row>
    <row r="61" spans="1:6" x14ac:dyDescent="0.2">
      <c r="A61" s="11"/>
      <c r="B61" s="7"/>
      <c r="C61" s="7"/>
      <c r="D61" s="3" t="s">
        <v>104</v>
      </c>
      <c r="E61" s="7">
        <v>117701347.94</v>
      </c>
      <c r="F61" s="7">
        <v>107713736.44</v>
      </c>
    </row>
    <row r="62" spans="1:6" x14ac:dyDescent="0.2">
      <c r="A62" s="11"/>
      <c r="B62" s="7"/>
      <c r="C62" s="7"/>
      <c r="D62" s="3" t="s">
        <v>105</v>
      </c>
      <c r="E62" s="7">
        <v>1103549.7</v>
      </c>
      <c r="F62" s="7">
        <v>1103549.7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33699146.57</v>
      </c>
      <c r="F65" s="7">
        <f>SUM(F66:F70)</f>
        <v>47144356.730000004</v>
      </c>
    </row>
    <row r="66" spans="1:6" x14ac:dyDescent="0.2">
      <c r="A66" s="11"/>
      <c r="B66" s="7"/>
      <c r="C66" s="7"/>
      <c r="D66" s="3" t="s">
        <v>108</v>
      </c>
      <c r="E66" s="7">
        <v>-2121172.3199999998</v>
      </c>
      <c r="F66" s="7">
        <v>3313191.09</v>
      </c>
    </row>
    <row r="67" spans="1:6" x14ac:dyDescent="0.2">
      <c r="A67" s="11"/>
      <c r="B67" s="7"/>
      <c r="C67" s="7"/>
      <c r="D67" s="3" t="s">
        <v>109</v>
      </c>
      <c r="E67" s="7">
        <v>34235278.57</v>
      </c>
      <c r="F67" s="7">
        <v>42749925.719999999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1585040.32</v>
      </c>
      <c r="F69" s="7">
        <v>1081239.92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152504044.21000001</v>
      </c>
      <c r="F76" s="5">
        <f>F60+F65+F72</f>
        <v>155961642.87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164923229.48000002</v>
      </c>
      <c r="F78" s="5">
        <f>F56+F76</f>
        <v>165973697.19</v>
      </c>
    </row>
    <row r="79" spans="1:6" x14ac:dyDescent="0.2">
      <c r="A79" s="13"/>
      <c r="B79" s="14"/>
      <c r="C79" s="14"/>
      <c r="D79" s="15"/>
      <c r="E79" s="14"/>
      <c r="F79" s="14"/>
    </row>
    <row r="85" spans="1:4" x14ac:dyDescent="0.2">
      <c r="A85" s="25"/>
      <c r="D85" s="25"/>
    </row>
    <row r="86" spans="1:4" x14ac:dyDescent="0.2">
      <c r="A86" s="26" t="s">
        <v>120</v>
      </c>
      <c r="D86" s="26" t="s">
        <v>121</v>
      </c>
    </row>
    <row r="87" spans="1:4" x14ac:dyDescent="0.2">
      <c r="A87" s="26" t="s">
        <v>122</v>
      </c>
      <c r="D87" s="26" t="s">
        <v>123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dcterms:created xsi:type="dcterms:W3CDTF">2017-01-11T17:17:46Z</dcterms:created>
  <dcterms:modified xsi:type="dcterms:W3CDTF">2018-01-23T19:22:28Z</dcterms:modified>
</cp:coreProperties>
</file>