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CONTABLE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<sst xmlns="http://schemas.openxmlformats.org/spreadsheetml/2006/main" count="70" uniqueCount="60">
  <si>
    <t>ESTADOS DE FLUJOS DE EFECTIVO</t>
  </si>
  <si>
    <t>Al 31 de Diciembre del 2017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</si>
  <si>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</si>
  <si>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</si>
  <si>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</si>
  <si>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</si>
  <si>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</si>
  <si>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</si>
  <si>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</si>
  <si>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</si>
  <si>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</si>
  <si>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</si>
  <si>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</si>
  <si>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</si>
  <si>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</si>
  <si>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</si>
  <si>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</si>
  <si>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</si>
  <si>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</si>
  <si>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</si>
  <si>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</si>
  <si>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</si>
  <si>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</si>
  <si>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</si>
  <si>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</si>
  <si>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</si>
  <si>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</si>
  <si>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</si>
  <si>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</si>
  <si>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</si>
  <si>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</si>
  <si>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</si>
  <si>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</si>
  <si>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</si>
  <si>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</si>
  <si>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</si>
  <si>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</si>
  <si>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</si>
  <si>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</si>
  <si>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</si>
  <si>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</si>
  <si>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</si>
  <si>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</si>
  <si>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</si>
  <si>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</si>
  <si>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</si>
  <si>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</si>
  <si>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</si>
  <si>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</si>
  <si>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</si>
  <si>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</si>
  <si>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</si>
  <si>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</si>
  <si>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</si>
  <si>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 xml:space="preserve"> 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</si>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</sst>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49738503.240000002</v>
      </c>
      <c r="H14" s="35">
        <f>SUM(H15:H25)</f>
        <v>51991587.759999998</v>
      </c>
      <c r="I14" s="31"/>
      <c r="J14" s="31"/>
      <c r="K14" s="33" t="s">
        <v>8</v>
      </c>
      <c r="L14" s="33"/>
      <c r="M14" s="33"/>
      <c r="N14" s="33"/>
      <c r="O14" s="35">
        <f>SUM(O15:O17)</f>
        <v>9987611.5000000019</v>
      </c>
      <c r="P14" s="35">
        <f>SUM(P15:P17)</f>
        <v>10214351.690000001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6634524.4800000004</v>
      </c>
      <c r="P15" s="37">
        <v>7602107.5999999996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2506292.2200000002</v>
      </c>
      <c r="P16" s="37">
        <v>2647733.9500000002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846794.8</v>
      </c>
      <c r="P17" s="37">
        <v>-35489.86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3494376.41</v>
      </c>
      <c r="H19" s="37">
        <v>3246511.66</v>
      </c>
      <c r="I19" s="31"/>
      <c r="J19" s="31"/>
      <c r="K19" s="40" t="s">
        <v>17</v>
      </c>
      <c r="L19" s="40"/>
      <c r="M19" s="40"/>
      <c r="N19" s="40"/>
      <c r="O19" s="35">
        <f>SUM(O20:O22)</f>
        <v>15009360.59</v>
      </c>
      <c r="P19" s="35">
        <f>SUM(P20:P22)</f>
        <v>15814725.109999999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824143.48</v>
      </c>
      <c r="H20" s="37">
        <v>64067.06</v>
      </c>
      <c r="I20" s="31"/>
      <c r="J20" s="31"/>
      <c r="K20" s="28"/>
      <c r="L20" s="39" t="s">
        <v>10</v>
      </c>
      <c r="M20" s="39"/>
      <c r="N20" s="39"/>
      <c r="O20" s="37">
        <v>12221031.58</v>
      </c>
      <c r="P20" s="37">
        <v>13063871.09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2788329.01</v>
      </c>
      <c r="P21" s="37">
        <v>2750854.02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20596060.829999998</v>
      </c>
      <c r="H23" s="37">
        <v>22442040.75</v>
      </c>
      <c r="I23" s="31"/>
      <c r="J23" s="31"/>
      <c r="K23" s="33" t="s">
        <v>23</v>
      </c>
      <c r="L23" s="33"/>
      <c r="M23" s="33"/>
      <c r="N23" s="33"/>
      <c r="O23" s="35">
        <f>O14-O19</f>
        <v>-5021749.089999998</v>
      </c>
      <c r="P23" s="35">
        <f>P14-P19</f>
        <v>-5600373.4199999981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24640083.73</v>
      </c>
      <c r="H24" s="37">
        <v>26064023.219999999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183838.79</v>
      </c>
      <c r="H25" s="37">
        <v>174945.07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48990394.869999997</v>
      </c>
      <c r="H27" s="35">
        <f>SUM(H28:H46)</f>
        <v>46272466.159999996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37328587.840000004</v>
      </c>
      <c r="H28" s="37">
        <v>34239391.509999998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3157328.12</v>
      </c>
      <c r="H29" s="37">
        <v>3489416.21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7473397.75</v>
      </c>
      <c r="H30" s="37">
        <v>7707408.5800000001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2925692.57</v>
      </c>
      <c r="P34" s="35">
        <f>P35+P38</f>
        <v>5930178.1699999999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1031081.16</v>
      </c>
      <c r="H35" s="37">
        <v>836249.86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2925692.57</v>
      </c>
      <c r="P38" s="37">
        <v>5930178.1699999999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-2925692.57</v>
      </c>
      <c r="P40" s="35">
        <f>P28-P34</f>
        <v>-5930178.1699999999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-7199333.2899999935</v>
      </c>
      <c r="P43" s="43">
        <f>H48+P23+P40</f>
        <v>-5811429.9899999965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41212978.420000002</v>
      </c>
      <c r="P47" s="43">
        <v>47024408.409999996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748108.37000000477</v>
      </c>
      <c r="H48" s="43">
        <f>H14-H27</f>
        <v>5719121.6000000015</v>
      </c>
      <c r="I48" s="45"/>
      <c r="J48" s="42" t="s">
        <v>53</v>
      </c>
      <c r="K48" s="42"/>
      <c r="L48" s="42"/>
      <c r="M48" s="42"/>
      <c r="N48" s="42"/>
      <c r="O48" s="43">
        <f>+O47+O43</f>
        <v>34013645.13000001</v>
      </c>
      <c r="P48" s="43">
        <f>+P43+P47</f>
        <v>41212978.420000002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 t="s">
        <v>54</v>
      </c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 t="s">
        <v>54</v>
      </c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55</v>
      </c>
      <c r="C53" s="56"/>
      <c r="D53" s="56"/>
      <c r="E53" s="56"/>
      <c r="F53" s="56"/>
      <c r="G53" s="56"/>
      <c r="H53" s="56"/>
      <c r="I53" s="56"/>
      <c r="J53" s="56"/>
      <c r="K53" s="4"/>
      <c r="L53" s="4"/>
      <c r="M53" s="4"/>
      <c r="N53" s="4"/>
      <c r="O53" s="57"/>
      <c r="P53" s="4"/>
      <c r="Q53" s="4"/>
    </row>
    <row r="54" spans="1:17" ht="22.5" customHeight="1" x14ac:dyDescent="0.2">
      <c r="A54" s="4"/>
      <c r="B54" s="56"/>
      <c r="C54" s="58"/>
      <c r="D54" s="59"/>
      <c r="E54" s="59"/>
      <c r="F54" s="4"/>
      <c r="G54" s="60"/>
      <c r="H54" s="58"/>
      <c r="I54" s="59"/>
      <c r="J54" s="59"/>
      <c r="K54" s="4"/>
      <c r="L54" s="4"/>
      <c r="M54" s="4"/>
      <c r="N54" s="4"/>
      <c r="O54" s="57"/>
      <c r="P54" s="4"/>
      <c r="Q54" s="4"/>
    </row>
    <row r="55" spans="1:17" ht="29.25" customHeight="1" x14ac:dyDescent="0.2">
      <c r="A55" s="4"/>
      <c r="B55" s="56"/>
      <c r="C55" s="58"/>
      <c r="D55" s="61"/>
      <c r="E55" s="61"/>
      <c r="F55" s="62"/>
      <c r="G55" s="62"/>
      <c r="H55" s="58"/>
      <c r="I55" s="59"/>
      <c r="J55" s="59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56</v>
      </c>
      <c r="E56" s="65"/>
      <c r="F56" s="66"/>
      <c r="G56" s="66"/>
      <c r="H56" s="4"/>
      <c r="I56" s="67"/>
      <c r="J56" s="4"/>
      <c r="K56" s="6"/>
      <c r="L56" s="68" t="s">
        <v>57</v>
      </c>
      <c r="M56" s="68"/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58</v>
      </c>
      <c r="E57" s="70"/>
      <c r="F57" s="70"/>
      <c r="G57" s="70"/>
      <c r="H57" s="4"/>
      <c r="I57" s="67"/>
      <c r="J57" s="4"/>
      <c r="L57" s="71" t="s">
        <v>59</v>
      </c>
      <c r="M57" s="71"/>
      <c r="N57" s="71"/>
      <c r="O57" s="71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2018-01-23T17:12:17Z</cp:lastPrinted>
  <dcterms:created xsi:type="dcterms:W3CDTF">2018-01-23T16:46:57Z</dcterms:created>
  <dcterms:modified xsi:type="dcterms:W3CDTF">2018-01-23T17:12:54Z</dcterms:modified>
</cp:coreProperties>
</file>