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5\EJERCICIO PRESUPUESTARIO\AYUDAS Y SUBSIDIOS\"/>
    </mc:Choice>
  </mc:AlternateContent>
  <bookViews>
    <workbookView xWindow="720" yWindow="555" windowWidth="18255" windowHeight="11445"/>
  </bookViews>
  <sheets>
    <sheet name="ENERO A JUNIO 2015" sheetId="5" r:id="rId1"/>
  </sheets>
  <definedNames>
    <definedName name="_xlnm.Print_Area" localSheetId="0">'ENERO A JUNIO 2015'!$A$1:$H$66</definedName>
  </definedNames>
  <calcPr calcId="162913"/>
</workbook>
</file>

<file path=xl/calcChain.xml><?xml version="1.0" encoding="utf-8"?>
<calcChain xmlns="http://schemas.openxmlformats.org/spreadsheetml/2006/main">
  <c r="H7" i="5" l="1"/>
  <c r="H40" i="5"/>
  <c r="H66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36" i="5"/>
  <c r="H35" i="5"/>
  <c r="H34" i="5"/>
  <c r="H33" i="5"/>
  <c r="H32" i="5"/>
  <c r="H31" i="5"/>
  <c r="H30" i="5"/>
  <c r="H60" i="5"/>
  <c r="H59" i="5"/>
  <c r="H58" i="5"/>
  <c r="H57" i="5"/>
  <c r="H29" i="5"/>
  <c r="H28" i="5"/>
  <c r="H56" i="5"/>
</calcChain>
</file>

<file path=xl/sharedStrings.xml><?xml version="1.0" encoding="utf-8"?>
<sst xmlns="http://schemas.openxmlformats.org/spreadsheetml/2006/main" count="393" uniqueCount="203">
  <si>
    <t>INSTITUTO TECNOLOGICO SUPERIOR DEL SUR DE GUANAJUATO</t>
  </si>
  <si>
    <t>Montos pagados por ayudas y subsidios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</si>
  <si>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</si>
  <si>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</si>
  <si>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</si>
  <si>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</si>
  <si>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</si>
  <si>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</si>
  <si>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</si>
  <si>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</si>
  <si>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</si>
  <si>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</si>
  <si>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</si>
  <si>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</si>
  <si>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AOOE760517HGTRRD02</t>
  </si>
  <si>
    <t>AOOE760517B98</t>
  </si>
  <si>
    <t>LARL831026HGTRNS05</t>
  </si>
  <si>
    <t>LARL831026LHA</t>
  </si>
  <si>
    <t>Ayudas sociales a personas</t>
  </si>
  <si>
    <t>GORC801230HGTRMR03</t>
  </si>
  <si>
    <t>GORC8012307Z9</t>
  </si>
  <si>
    <t>JUEG930130</t>
  </si>
  <si>
    <t>JUEG930130HMNRSB04</t>
  </si>
  <si>
    <t>SAZD931201</t>
  </si>
  <si>
    <t>CAHM930611HGTSRN08</t>
  </si>
  <si>
    <t>CAHM930611</t>
  </si>
  <si>
    <t>COAR891126HGTRRC15</t>
  </si>
  <si>
    <t>COAR891126</t>
  </si>
  <si>
    <t>SAZA920503HGTLVN08</t>
  </si>
  <si>
    <t>SAZA920503</t>
  </si>
  <si>
    <t>MOMM920119HGTRZG03</t>
  </si>
  <si>
    <t>MOMM920119</t>
  </si>
  <si>
    <t>CAML940722HGTHRS02</t>
  </si>
  <si>
    <t>CAML940722</t>
  </si>
  <si>
    <t>TORM941126HGTRMR02</t>
  </si>
  <si>
    <t>TORM941126</t>
  </si>
  <si>
    <t>CAMJ940104HGTHNL04</t>
  </si>
  <si>
    <t>CAMJ940104</t>
  </si>
  <si>
    <t>HERC891009HGTRZR00</t>
  </si>
  <si>
    <t>HERC891009</t>
  </si>
  <si>
    <t>SEGD931120</t>
  </si>
  <si>
    <t>SEGA950103HGTRZB00</t>
  </si>
  <si>
    <t>SEGA950103</t>
  </si>
  <si>
    <t>QUPL911024HGTNRS07</t>
  </si>
  <si>
    <t>DILE890329HGTZRL08</t>
  </si>
  <si>
    <t>DILE890329</t>
  </si>
  <si>
    <t>VACB930827HGTLNN07</t>
  </si>
  <si>
    <t>VACB930827</t>
  </si>
  <si>
    <t>MARF900205HGTRML09</t>
  </si>
  <si>
    <t>MARF900205</t>
  </si>
  <si>
    <t>JIRA941228HGTMML01</t>
  </si>
  <si>
    <t>RAZA950928HGTNVL04</t>
  </si>
  <si>
    <t>VELO940811HGTGNS03</t>
  </si>
  <si>
    <t>BOMJ930201HGTYNN00</t>
  </si>
  <si>
    <t>PEVJ940823HGTRYS09</t>
  </si>
  <si>
    <t>MENL960120HGTZVS03</t>
  </si>
  <si>
    <t>OOZL900620HGTRVS09</t>
  </si>
  <si>
    <t>GUCJ950828HGTZLS08</t>
  </si>
  <si>
    <t>SAZD931201HGTLVG00</t>
  </si>
  <si>
    <t>DIMH950620HMCZLG02</t>
  </si>
  <si>
    <t>PAMG960108HGTNNR04</t>
  </si>
  <si>
    <t>LOZA960209HGTPVR04</t>
  </si>
  <si>
    <t>GUAJ930505HGTZBM07</t>
  </si>
  <si>
    <t>SAZJ930423HGTRVS08</t>
  </si>
  <si>
    <t>SEGD931120GHTRZG01</t>
  </si>
  <si>
    <t>JIRA941228</t>
  </si>
  <si>
    <t>RAZA950928</t>
  </si>
  <si>
    <t>VELO940811</t>
  </si>
  <si>
    <t>BOMJ930201</t>
  </si>
  <si>
    <t>PEVJ940823</t>
  </si>
  <si>
    <t>MENL960120</t>
  </si>
  <si>
    <t>OOZL900620</t>
  </si>
  <si>
    <t>GUCJ950828</t>
  </si>
  <si>
    <t>DIMH950620</t>
  </si>
  <si>
    <t>PAMG960108</t>
  </si>
  <si>
    <t>LOZA960209</t>
  </si>
  <si>
    <t>GUAJ930505</t>
  </si>
  <si>
    <t>SAZJ930423</t>
  </si>
  <si>
    <t>QUPL911024</t>
  </si>
  <si>
    <t>ARROYO ORTEGA EDUARDO</t>
  </si>
  <si>
    <t>RANGEL ZAVALA ALEXIS JAVIER</t>
  </si>
  <si>
    <t>MEZA NAVA LUIS</t>
  </si>
  <si>
    <t>OROZCO ZAVALA LUIS FERNANDO</t>
  </si>
  <si>
    <t>GUZMÁN CALDERON JOSUÉ</t>
  </si>
  <si>
    <t xml:space="preserve">JUÁREZ ESPINOZA GABRIEL </t>
  </si>
  <si>
    <t>PÉREZ VYERA JESÚS ALBERTO</t>
  </si>
  <si>
    <t>BOYSO MÉNDEZ JONATHAN</t>
  </si>
  <si>
    <t>VEGA LEÓN OSCAR</t>
  </si>
  <si>
    <t>JIMÉNEZ RAMIREZ ALBERTO</t>
  </si>
  <si>
    <t>GORDILLO RAMÍREZ JOSÉ CARLOS</t>
  </si>
  <si>
    <t>LARA RANGEL LUIS MARTÍN</t>
  </si>
  <si>
    <t xml:space="preserve">TORRES ROMERO MARCO ANTONIO </t>
  </si>
  <si>
    <t>CASTILLO HERREJÓN JOSÉ MANUEL</t>
  </si>
  <si>
    <t>SALINAS ZAVALA DIEGO</t>
  </si>
  <si>
    <t>CHÁVEZ MARTÍNEZ LUIS ALBERTO</t>
  </si>
  <si>
    <t>MORENO MEZA JOSÉ MIGUEL</t>
  </si>
  <si>
    <t>CORTÉS ARIAS JOSÉ RICARDO</t>
  </si>
  <si>
    <t>DÍAZ MALVAEZ HUGO ENRIQUE</t>
  </si>
  <si>
    <t>SALINAS ZAVALA JOSÉ ANTONIO</t>
  </si>
  <si>
    <t>CHÁVEZ MENDOZA JULIO CESAR</t>
  </si>
  <si>
    <t>PANTOJA MÉNDEZ GERARDO</t>
  </si>
  <si>
    <t>LÓPEZ ZAVALA ARMANDO</t>
  </si>
  <si>
    <t>GUZMÁN AVALOS JAIME</t>
  </si>
  <si>
    <t>SARABIA ZAVALA JESÚS FRANCISCO</t>
  </si>
  <si>
    <t>HERNÁNDEZ RUÍZ CARLOS JOSUÉ</t>
  </si>
  <si>
    <t>SERRATO GUZMAN ABRAHAM MAXIMILIANO</t>
  </si>
  <si>
    <t>QUINTANA PARDO LUIS FRANCISCO</t>
  </si>
  <si>
    <t>DIAZ LARA ELVIS MARTÍN</t>
  </si>
  <si>
    <t>MARTÍNEZ RAMÍREZ FELIPE DE JESÚS</t>
  </si>
  <si>
    <t>VALLEJO CINTORA BENJAMÍN</t>
  </si>
  <si>
    <t>ZAVALA PIÑA LUZ MARIA</t>
  </si>
  <si>
    <t>ZAPL931222MGTVXZ02</t>
  </si>
  <si>
    <t>ZAPL931222</t>
  </si>
  <si>
    <t>SERRATO GUZMAN ALEJANDRO</t>
  </si>
  <si>
    <t>SEGA920901HGTRZL09</t>
  </si>
  <si>
    <t>SEGA920901</t>
  </si>
  <si>
    <t>HERRERA GARCIA MARIA JACQUELINE</t>
  </si>
  <si>
    <t>HEGJ930814MGTRRQ05</t>
  </si>
  <si>
    <t>HEGJ930814</t>
  </si>
  <si>
    <t>ROMD940318MGTDNN07</t>
  </si>
  <si>
    <t>ROMD940318</t>
  </si>
  <si>
    <t>YEPEZ JIMENEZ MARTIN ALEJANDRO</t>
  </si>
  <si>
    <t>YEJM930819HGTPMR04</t>
  </si>
  <si>
    <t>YEJM930819</t>
  </si>
  <si>
    <t>RODRIGUEZ LOPEZ MARCO ADRIAN</t>
  </si>
  <si>
    <t>ROLM930418HGTDPR03</t>
  </si>
  <si>
    <t>ROLM930418</t>
  </si>
  <si>
    <t>SANCHEZ ALONSO JUAN CARLOS</t>
  </si>
  <si>
    <t>SAAJ950616HGTNLN06</t>
  </si>
  <si>
    <t>SAAJ950616</t>
  </si>
  <si>
    <t>VILLASEÑOR FERREYRA BEATRIZ</t>
  </si>
  <si>
    <t>PADILLA COLIN JORGE LUIS</t>
  </si>
  <si>
    <t>PEREZ CALDERON MARIA GUADALUPE</t>
  </si>
  <si>
    <t>VEGA TOLEDO ANA ROCIO</t>
  </si>
  <si>
    <t>OROZCO AGUILERA MONSERRATH PATRICIA</t>
  </si>
  <si>
    <t>RODRIGUEZ MENDOZA DANIELA ESTEFANIA</t>
  </si>
  <si>
    <t>ZAVALA RUIZ ERIKA ADRIANA</t>
  </si>
  <si>
    <t>GUZMAN TENORIO LUIS MANUEL</t>
  </si>
  <si>
    <t>CONTRERAS VENTURA MARCO ANTONIO</t>
  </si>
  <si>
    <t>CORNEJO CRUZ RODRIGO</t>
  </si>
  <si>
    <t>HERNANDEZ BARAJAS LILIANA LIZETH</t>
  </si>
  <si>
    <t>FUENTES GARCIA ALEJANDRA</t>
  </si>
  <si>
    <t>HERREJON PEREZ TERESA</t>
  </si>
  <si>
    <t>VEGA GONZALEZ DIEGO</t>
  </si>
  <si>
    <t>VEGD931102HGTGNG01</t>
  </si>
  <si>
    <t>VEGD931192</t>
  </si>
  <si>
    <t>BALCAZAR ORTIZ MICHELLE ARILENI</t>
  </si>
  <si>
    <t>CAMACHO LÓPEZ JONATHAN</t>
  </si>
  <si>
    <t>VEGAIBARRA DIANA</t>
  </si>
  <si>
    <t>ABONCE MARTINEZ ELIEZER</t>
  </si>
  <si>
    <t>CONTRERAS ROMERO ALEJANDRA</t>
  </si>
  <si>
    <t>MIRANDA HERNANDEZ YOALI</t>
  </si>
  <si>
    <t>SANDOVAL MENDOZA JOSE ENRIQUE</t>
  </si>
  <si>
    <t>ZAVALA GUZMAN MARIA GUADALUPE</t>
  </si>
  <si>
    <t>LEÓN MARTÍNEZ JOSÉ MANUEL</t>
  </si>
  <si>
    <t>LOPEZ CAMACHO LUIS ALBERTO</t>
  </si>
  <si>
    <t>JAZR700928HDFCXG02</t>
  </si>
  <si>
    <t>JAZR700928</t>
  </si>
  <si>
    <t>SERRATO GUZMÁN DIEGO MIGUEL ANGEL</t>
  </si>
  <si>
    <t>Del 1° de Enero al  30 de Junio de 2015</t>
  </si>
  <si>
    <t>VIFB911030MMNLRT07</t>
  </si>
  <si>
    <t>VIFB911030</t>
  </si>
  <si>
    <t>PACJ931023HMNDLR00</t>
  </si>
  <si>
    <t>PACJ931023</t>
  </si>
  <si>
    <t>PECG941119MGTRLD09</t>
  </si>
  <si>
    <t>PECG941119</t>
  </si>
  <si>
    <t>VETA940221MGTGLN06</t>
  </si>
  <si>
    <t>VETA940221</t>
  </si>
  <si>
    <t>OOAM940317MGTRGN00</t>
  </si>
  <si>
    <t>OOAM940317</t>
  </si>
  <si>
    <t>ZARE931020MGTVZR01</t>
  </si>
  <si>
    <t>ZARE931020</t>
  </si>
  <si>
    <t>GUTL940225HMNZNS08</t>
  </si>
  <si>
    <t>GUTL940225</t>
  </si>
  <si>
    <t>COVM940802HGTNNR04</t>
  </si>
  <si>
    <t>COVM940802</t>
  </si>
  <si>
    <t>COCR941121HGTRRD08</t>
  </si>
  <si>
    <t>COCR941121</t>
  </si>
  <si>
    <t>HEBL930815MMNRRL04</t>
  </si>
  <si>
    <t>HEBL930815</t>
  </si>
  <si>
    <t>FUGA931002MGTNRL04</t>
  </si>
  <si>
    <t>FUGA931002</t>
  </si>
  <si>
    <t>HEPT931015MGTRRR04</t>
  </si>
  <si>
    <t>HEPT931015</t>
  </si>
  <si>
    <t>BAOM951110MGTLRC07</t>
  </si>
  <si>
    <t>BAOM951110</t>
  </si>
  <si>
    <t>CALJ960619HGTMPN01</t>
  </si>
  <si>
    <t>CALJ960619</t>
  </si>
  <si>
    <t>VEID960605MGTGBN07</t>
  </si>
  <si>
    <t>VEID960605</t>
  </si>
  <si>
    <t>AOME960722HGTBRL06</t>
  </si>
  <si>
    <t>AOME960722</t>
  </si>
  <si>
    <t>CORA960429MMNNML08</t>
  </si>
  <si>
    <t>CORA960429</t>
  </si>
  <si>
    <t>MIHY951014MGTRRL09</t>
  </si>
  <si>
    <t>MIHY951014</t>
  </si>
  <si>
    <t>SAME961028HMNNNN04</t>
  </si>
  <si>
    <t>SAME961028</t>
  </si>
  <si>
    <t>ZAGG960614MGTVZD09</t>
  </si>
  <si>
    <t>ZAGG960614</t>
  </si>
  <si>
    <t>LEMM911115HGTNRN01</t>
  </si>
  <si>
    <t>LEMM911115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</si>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</sst>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4" fontId="0" fillId="0" borderId="9" xfId="0" applyNumberFormat="1" applyFill="1" applyBorder="1"/>
    <xf numFmtId="4" fontId="0" fillId="0" borderId="0" xfId="0" applyNumberFormat="1"/>
    <xf numFmtId="0" fontId="0" fillId="0" borderId="9" xfId="0" applyBorder="1"/>
    <xf numFmtId="0" fontId="0" fillId="0" borderId="9" xfId="0" applyFill="1" applyBorder="1"/>
    <xf numFmtId="0" fontId="3" fillId="0" borderId="9" xfId="0" applyFont="1" applyFill="1" applyBorder="1"/>
    <xf numFmtId="43" fontId="0" fillId="0" borderId="9" xfId="8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4" applyFont="1" applyAlignment="1" applyProtection="1">
      <alignment vertical="top"/>
    </xf>
    <xf numFmtId="0" fontId="2" fillId="0" borderId="0" xfId="4" applyFont="1" applyAlignment="1">
      <alignment vertical="top" wrapText="1"/>
    </xf>
    <xf numFmtId="4" fontId="2" fillId="0" borderId="0" xfId="4" applyNumberFormat="1" applyFont="1" applyAlignment="1">
      <alignment vertical="top"/>
    </xf>
  </cellXfs>
  <cellStyles count="9">
    <cellStyle name="Millares" xfId="8" builtinId="3"/>
    <cellStyle name="Normal" xfId="0" builtinId="0"/>
    <cellStyle name="Normal 14" xfId="1"/>
    <cellStyle name="Normal 16" xfId="2"/>
    <cellStyle name="Normal 2" xfId="3"/>
    <cellStyle name="Normal 2 2" xfId="4"/>
    <cellStyle name="Normal 2 3" xfId="5"/>
    <cellStyle name="Normal 2 4" xfId="6"/>
    <cellStyle name="Normal 2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selection sqref="A1:H1"/>
    </sheetView>
  </sheetViews>
  <sheetFormatPr baseColWidth="10" defaultRowHeight="15" x14ac:dyDescent="0.25"/>
  <cols>
    <col min="1" max="1" width="36" bestFit="1" customWidth="1"/>
    <col min="2" max="2" width="8" bestFit="1" customWidth="1"/>
    <col min="3" max="3" width="8.5703125" bestFit="1" customWidth="1"/>
    <col min="5" max="5" width="38.5703125" customWidth="1"/>
    <col min="6" max="6" width="23.42578125" bestFit="1" customWidth="1"/>
    <col min="7" max="7" width="15.85546875" bestFit="1" customWidth="1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9" x14ac:dyDescent="0.25">
      <c r="A2" s="17" t="s">
        <v>1</v>
      </c>
      <c r="B2" s="18"/>
      <c r="C2" s="18"/>
      <c r="D2" s="18"/>
      <c r="E2" s="18"/>
      <c r="F2" s="18"/>
      <c r="G2" s="18"/>
      <c r="H2" s="19"/>
    </row>
    <row r="3" spans="1:9" x14ac:dyDescent="0.25">
      <c r="A3" s="20" t="s">
        <v>159</v>
      </c>
      <c r="B3" s="21"/>
      <c r="C3" s="21"/>
      <c r="D3" s="21"/>
      <c r="E3" s="21"/>
      <c r="F3" s="21"/>
      <c r="G3" s="21"/>
      <c r="H3" s="22"/>
    </row>
    <row r="4" spans="1:9" ht="45" x14ac:dyDescent="0.25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1:9" x14ac:dyDescent="0.25">
      <c r="A5" s="3" t="s">
        <v>10</v>
      </c>
      <c r="B5" s="4" t="s">
        <v>11</v>
      </c>
      <c r="C5" s="3" t="s">
        <v>12</v>
      </c>
      <c r="D5" s="4" t="s">
        <v>13</v>
      </c>
      <c r="E5" s="10" t="s">
        <v>79</v>
      </c>
      <c r="F5" s="3" t="s">
        <v>14</v>
      </c>
      <c r="G5" s="3" t="s">
        <v>15</v>
      </c>
      <c r="H5" s="8">
        <v>3900</v>
      </c>
    </row>
    <row r="6" spans="1:9" x14ac:dyDescent="0.25">
      <c r="A6" s="3" t="s">
        <v>10</v>
      </c>
      <c r="B6" s="4" t="s">
        <v>11</v>
      </c>
      <c r="C6" s="3" t="s">
        <v>12</v>
      </c>
      <c r="D6" s="4" t="s">
        <v>13</v>
      </c>
      <c r="E6" s="10" t="s">
        <v>90</v>
      </c>
      <c r="F6" s="3" t="s">
        <v>16</v>
      </c>
      <c r="G6" s="3" t="s">
        <v>17</v>
      </c>
      <c r="H6" s="8">
        <v>3900</v>
      </c>
    </row>
    <row r="7" spans="1:9" x14ac:dyDescent="0.25">
      <c r="A7" s="3" t="s">
        <v>10</v>
      </c>
      <c r="B7" s="4" t="s">
        <v>11</v>
      </c>
      <c r="C7" s="3" t="s">
        <v>12</v>
      </c>
      <c r="D7" s="4" t="s">
        <v>13</v>
      </c>
      <c r="E7" s="10" t="s">
        <v>89</v>
      </c>
      <c r="F7" s="10" t="s">
        <v>19</v>
      </c>
      <c r="G7" s="10" t="s">
        <v>20</v>
      </c>
      <c r="H7" s="8">
        <f>7875+7875</f>
        <v>15750</v>
      </c>
      <c r="I7" s="9" t="s">
        <v>12</v>
      </c>
    </row>
    <row r="8" spans="1:9" x14ac:dyDescent="0.25">
      <c r="A8" s="6" t="s">
        <v>18</v>
      </c>
      <c r="B8" s="7" t="s">
        <v>11</v>
      </c>
      <c r="C8" s="3"/>
      <c r="D8" s="4" t="s">
        <v>13</v>
      </c>
      <c r="E8" s="11" t="s">
        <v>88</v>
      </c>
      <c r="F8" s="11" t="s">
        <v>50</v>
      </c>
      <c r="G8" s="11" t="s">
        <v>65</v>
      </c>
      <c r="H8" s="5">
        <f>956.19+352+157.77+102.6+79.42+78.65+190.71</f>
        <v>1917.3400000000001</v>
      </c>
    </row>
    <row r="9" spans="1:9" x14ac:dyDescent="0.25">
      <c r="A9" s="6" t="s">
        <v>18</v>
      </c>
      <c r="B9" s="7" t="s">
        <v>11</v>
      </c>
      <c r="C9" s="3"/>
      <c r="D9" s="4" t="s">
        <v>13</v>
      </c>
      <c r="E9" s="12" t="s">
        <v>80</v>
      </c>
      <c r="F9" s="11" t="s">
        <v>51</v>
      </c>
      <c r="G9" s="11" t="s">
        <v>66</v>
      </c>
      <c r="H9" s="5">
        <f>858+102.6+79.42+190.71</f>
        <v>1230.73</v>
      </c>
    </row>
    <row r="10" spans="1:9" x14ac:dyDescent="0.25">
      <c r="A10" s="6" t="s">
        <v>18</v>
      </c>
      <c r="B10" s="7" t="s">
        <v>11</v>
      </c>
      <c r="C10" s="3"/>
      <c r="D10" s="4" t="s">
        <v>13</v>
      </c>
      <c r="E10" s="11" t="s">
        <v>87</v>
      </c>
      <c r="F10" s="11" t="s">
        <v>52</v>
      </c>
      <c r="G10" s="11" t="s">
        <v>67</v>
      </c>
      <c r="H10" s="5">
        <f>956.19+352+157.77+102.6+79.42+78.65+190.71</f>
        <v>1917.3400000000001</v>
      </c>
    </row>
    <row r="11" spans="1:9" x14ac:dyDescent="0.25">
      <c r="A11" s="6" t="s">
        <v>18</v>
      </c>
      <c r="B11" s="7" t="s">
        <v>11</v>
      </c>
      <c r="C11" s="3"/>
      <c r="D11" s="4" t="s">
        <v>13</v>
      </c>
      <c r="E11" s="11" t="s">
        <v>86</v>
      </c>
      <c r="F11" s="11" t="s">
        <v>53</v>
      </c>
      <c r="G11" s="11" t="s">
        <v>68</v>
      </c>
      <c r="H11" s="5">
        <f>956.19+352+157.77+102.6+79.42+78.65+190.71</f>
        <v>1917.3400000000001</v>
      </c>
    </row>
    <row r="12" spans="1:9" x14ac:dyDescent="0.25">
      <c r="A12" s="6" t="s">
        <v>18</v>
      </c>
      <c r="B12" s="7" t="s">
        <v>11</v>
      </c>
      <c r="C12" s="3"/>
      <c r="D12" s="4" t="s">
        <v>13</v>
      </c>
      <c r="E12" s="11" t="s">
        <v>85</v>
      </c>
      <c r="F12" s="11" t="s">
        <v>54</v>
      </c>
      <c r="G12" s="11" t="s">
        <v>69</v>
      </c>
      <c r="H12" s="5">
        <f>956.19+352+157.77+102.6+79.42+78.65+190.71</f>
        <v>1917.3400000000001</v>
      </c>
    </row>
    <row r="13" spans="1:9" x14ac:dyDescent="0.25">
      <c r="A13" s="6" t="s">
        <v>18</v>
      </c>
      <c r="B13" s="7" t="s">
        <v>11</v>
      </c>
      <c r="C13" s="3"/>
      <c r="D13" s="4" t="s">
        <v>13</v>
      </c>
      <c r="E13" s="11" t="s">
        <v>81</v>
      </c>
      <c r="F13" s="11" t="s">
        <v>55</v>
      </c>
      <c r="G13" s="11" t="s">
        <v>70</v>
      </c>
      <c r="H13" s="5">
        <f>858+102.6+79.42+190.71</f>
        <v>1230.73</v>
      </c>
    </row>
    <row r="14" spans="1:9" x14ac:dyDescent="0.25">
      <c r="A14" s="6" t="s">
        <v>18</v>
      </c>
      <c r="B14" s="7" t="s">
        <v>11</v>
      </c>
      <c r="C14" s="3"/>
      <c r="D14" s="4" t="s">
        <v>13</v>
      </c>
      <c r="E14" s="11" t="s">
        <v>82</v>
      </c>
      <c r="F14" s="11" t="s">
        <v>56</v>
      </c>
      <c r="G14" s="11" t="s">
        <v>71</v>
      </c>
      <c r="H14" s="5">
        <f>956.18+352+157.77+102.6+79.42+78.65+190.71</f>
        <v>1917.33</v>
      </c>
    </row>
    <row r="15" spans="1:9" x14ac:dyDescent="0.25">
      <c r="A15" s="6" t="s">
        <v>18</v>
      </c>
      <c r="B15" s="7" t="s">
        <v>11</v>
      </c>
      <c r="C15" s="3"/>
      <c r="D15" s="4" t="s">
        <v>13</v>
      </c>
      <c r="E15" s="11" t="s">
        <v>84</v>
      </c>
      <c r="F15" s="11" t="s">
        <v>22</v>
      </c>
      <c r="G15" s="11" t="s">
        <v>21</v>
      </c>
      <c r="H15" s="5">
        <f>956.18+352+157.77+102.6+79.42+110.71+78.65+190.71</f>
        <v>2028.04</v>
      </c>
    </row>
    <row r="16" spans="1:9" x14ac:dyDescent="0.25">
      <c r="A16" s="6" t="s">
        <v>18</v>
      </c>
      <c r="B16" s="7" t="s">
        <v>11</v>
      </c>
      <c r="C16" s="3"/>
      <c r="D16" s="4" t="s">
        <v>13</v>
      </c>
      <c r="E16" s="11" t="s">
        <v>83</v>
      </c>
      <c r="F16" s="11" t="s">
        <v>57</v>
      </c>
      <c r="G16" s="11" t="s">
        <v>72</v>
      </c>
      <c r="H16" s="5">
        <f>956.18+352+157.77+102.6+79.42+110.71+78.65+190.71</f>
        <v>2028.04</v>
      </c>
    </row>
    <row r="17" spans="1:9" x14ac:dyDescent="0.25">
      <c r="A17" s="6" t="s">
        <v>18</v>
      </c>
      <c r="B17" s="7" t="s">
        <v>11</v>
      </c>
      <c r="C17" s="3"/>
      <c r="D17" s="4" t="s">
        <v>13</v>
      </c>
      <c r="E17" s="11" t="s">
        <v>91</v>
      </c>
      <c r="F17" s="11" t="s">
        <v>34</v>
      </c>
      <c r="G17" s="11" t="s">
        <v>35</v>
      </c>
      <c r="H17" s="5">
        <f>956.18+352+157.77+102.6+79.42+110.71+78.65+190.71</f>
        <v>2028.04</v>
      </c>
    </row>
    <row r="18" spans="1:9" x14ac:dyDescent="0.25">
      <c r="A18" s="6" t="s">
        <v>18</v>
      </c>
      <c r="B18" s="7" t="s">
        <v>11</v>
      </c>
      <c r="C18" s="3"/>
      <c r="D18" s="4" t="s">
        <v>13</v>
      </c>
      <c r="E18" s="11" t="s">
        <v>92</v>
      </c>
      <c r="F18" s="11" t="s">
        <v>24</v>
      </c>
      <c r="G18" s="11" t="s">
        <v>25</v>
      </c>
      <c r="H18" s="5">
        <f>956.18+352+157.77+102.6+79.42+110.71+78.65+190.71</f>
        <v>2028.04</v>
      </c>
    </row>
    <row r="19" spans="1:9" x14ac:dyDescent="0.25">
      <c r="A19" s="6" t="s">
        <v>18</v>
      </c>
      <c r="B19" s="7" t="s">
        <v>11</v>
      </c>
      <c r="C19" s="3"/>
      <c r="D19" s="4" t="s">
        <v>13</v>
      </c>
      <c r="E19" s="11" t="s">
        <v>93</v>
      </c>
      <c r="F19" s="11" t="s">
        <v>58</v>
      </c>
      <c r="G19" s="11" t="s">
        <v>23</v>
      </c>
      <c r="H19" s="5">
        <f>858+102.6+79.42+110.71+190.71</f>
        <v>1341.44</v>
      </c>
    </row>
    <row r="20" spans="1:9" x14ac:dyDescent="0.25">
      <c r="A20" s="6" t="s">
        <v>18</v>
      </c>
      <c r="B20" s="7" t="s">
        <v>11</v>
      </c>
      <c r="C20" s="3"/>
      <c r="D20" s="4" t="s">
        <v>13</v>
      </c>
      <c r="E20" s="11" t="s">
        <v>94</v>
      </c>
      <c r="F20" s="11" t="s">
        <v>32</v>
      </c>
      <c r="G20" s="11" t="s">
        <v>33</v>
      </c>
      <c r="H20" s="5">
        <f>956.18+352+157.77+102.6+79.42+110.71+78.65+190.71</f>
        <v>2028.04</v>
      </c>
    </row>
    <row r="21" spans="1:9" x14ac:dyDescent="0.25">
      <c r="A21" s="6" t="s">
        <v>18</v>
      </c>
      <c r="B21" s="7" t="s">
        <v>11</v>
      </c>
      <c r="C21" s="3"/>
      <c r="D21" s="4" t="s">
        <v>13</v>
      </c>
      <c r="E21" s="11" t="s">
        <v>95</v>
      </c>
      <c r="F21" s="11" t="s">
        <v>30</v>
      </c>
      <c r="G21" s="11" t="s">
        <v>31</v>
      </c>
      <c r="H21" s="5">
        <f>956.18+352+157.77+102.6+79.42+110.71+78.65+190.71</f>
        <v>2028.04</v>
      </c>
    </row>
    <row r="22" spans="1:9" x14ac:dyDescent="0.25">
      <c r="A22" s="6" t="s">
        <v>18</v>
      </c>
      <c r="B22" s="7" t="s">
        <v>11</v>
      </c>
      <c r="C22" s="3"/>
      <c r="D22" s="4" t="s">
        <v>13</v>
      </c>
      <c r="E22" s="11" t="s">
        <v>96</v>
      </c>
      <c r="F22" s="11" t="s">
        <v>26</v>
      </c>
      <c r="G22" s="11" t="s">
        <v>27</v>
      </c>
      <c r="H22" s="5">
        <f>858+102.6+79.42+190.71</f>
        <v>1230.73</v>
      </c>
    </row>
    <row r="23" spans="1:9" x14ac:dyDescent="0.25">
      <c r="A23" s="6" t="s">
        <v>18</v>
      </c>
      <c r="B23" s="7" t="s">
        <v>11</v>
      </c>
      <c r="C23" s="3"/>
      <c r="D23" s="4" t="s">
        <v>13</v>
      </c>
      <c r="E23" s="11" t="s">
        <v>97</v>
      </c>
      <c r="F23" s="11" t="s">
        <v>59</v>
      </c>
      <c r="G23" s="11" t="s">
        <v>73</v>
      </c>
      <c r="H23" s="5">
        <f>956.18+352+157.77+102.6+79.42+78.65+190.71</f>
        <v>1917.33</v>
      </c>
    </row>
    <row r="24" spans="1:9" x14ac:dyDescent="0.25">
      <c r="A24" s="6" t="s">
        <v>18</v>
      </c>
      <c r="B24" s="7" t="s">
        <v>11</v>
      </c>
      <c r="C24" s="3"/>
      <c r="D24" s="4" t="s">
        <v>13</v>
      </c>
      <c r="E24" s="11" t="s">
        <v>98</v>
      </c>
      <c r="F24" s="11" t="s">
        <v>28</v>
      </c>
      <c r="G24" s="11" t="s">
        <v>29</v>
      </c>
      <c r="H24" s="5">
        <f>956.18+352+157.77+102.6+79.42+78.65+190.71</f>
        <v>1917.33</v>
      </c>
    </row>
    <row r="25" spans="1:9" x14ac:dyDescent="0.25">
      <c r="A25" s="6" t="s">
        <v>18</v>
      </c>
      <c r="B25" s="7" t="s">
        <v>11</v>
      </c>
      <c r="C25" s="3"/>
      <c r="D25" s="4" t="s">
        <v>13</v>
      </c>
      <c r="E25" s="11" t="s">
        <v>99</v>
      </c>
      <c r="F25" s="11" t="s">
        <v>36</v>
      </c>
      <c r="G25" s="11" t="s">
        <v>37</v>
      </c>
      <c r="H25" s="5">
        <f>858+102.6+79.42+190.71</f>
        <v>1230.73</v>
      </c>
      <c r="I25" s="9" t="s">
        <v>12</v>
      </c>
    </row>
    <row r="26" spans="1:9" x14ac:dyDescent="0.25">
      <c r="A26" s="6" t="s">
        <v>18</v>
      </c>
      <c r="B26" s="7" t="s">
        <v>11</v>
      </c>
      <c r="C26" s="3"/>
      <c r="D26" s="4" t="s">
        <v>13</v>
      </c>
      <c r="E26" s="11" t="s">
        <v>100</v>
      </c>
      <c r="F26" s="11" t="s">
        <v>60</v>
      </c>
      <c r="G26" s="11" t="s">
        <v>74</v>
      </c>
      <c r="H26" s="5">
        <f>858+102.6+79.42+190.71</f>
        <v>1230.73</v>
      </c>
    </row>
    <row r="27" spans="1:9" x14ac:dyDescent="0.25">
      <c r="A27" s="6" t="s">
        <v>18</v>
      </c>
      <c r="B27" s="7" t="s">
        <v>11</v>
      </c>
      <c r="C27" s="3"/>
      <c r="D27" s="4" t="s">
        <v>13</v>
      </c>
      <c r="E27" s="11" t="s">
        <v>101</v>
      </c>
      <c r="F27" s="11" t="s">
        <v>61</v>
      </c>
      <c r="G27" s="11" t="s">
        <v>75</v>
      </c>
      <c r="H27" s="5">
        <f>858+102.6+79.42+190.71</f>
        <v>1230.73</v>
      </c>
    </row>
    <row r="28" spans="1:9" x14ac:dyDescent="0.25">
      <c r="A28" s="6" t="s">
        <v>18</v>
      </c>
      <c r="B28" s="7" t="s">
        <v>11</v>
      </c>
      <c r="C28" s="3"/>
      <c r="D28" s="4" t="s">
        <v>13</v>
      </c>
      <c r="E28" s="11" t="s">
        <v>102</v>
      </c>
      <c r="F28" s="11" t="s">
        <v>62</v>
      </c>
      <c r="G28" s="11" t="s">
        <v>76</v>
      </c>
      <c r="H28" s="5">
        <f>98.18+352+157.77+78.65</f>
        <v>686.6</v>
      </c>
    </row>
    <row r="29" spans="1:9" x14ac:dyDescent="0.25">
      <c r="A29" s="6" t="s">
        <v>18</v>
      </c>
      <c r="B29" s="7" t="s">
        <v>11</v>
      </c>
      <c r="C29" s="3"/>
      <c r="D29" s="4" t="s">
        <v>13</v>
      </c>
      <c r="E29" s="11" t="s">
        <v>103</v>
      </c>
      <c r="F29" s="11" t="s">
        <v>63</v>
      </c>
      <c r="G29" s="11" t="s">
        <v>77</v>
      </c>
      <c r="H29" s="5">
        <f>98.18+352+157.77+78.65</f>
        <v>686.6</v>
      </c>
    </row>
    <row r="30" spans="1:9" x14ac:dyDescent="0.25">
      <c r="A30" s="6" t="s">
        <v>18</v>
      </c>
      <c r="B30" s="7" t="s">
        <v>11</v>
      </c>
      <c r="C30" s="3"/>
      <c r="D30" s="4" t="s">
        <v>13</v>
      </c>
      <c r="E30" s="11" t="s">
        <v>104</v>
      </c>
      <c r="F30" s="11" t="s">
        <v>38</v>
      </c>
      <c r="G30" s="11" t="s">
        <v>39</v>
      </c>
      <c r="H30" s="5">
        <f>250.9+157.77+127.14+99.41+79.42+110.71+78.65+190.71</f>
        <v>1094.71</v>
      </c>
    </row>
    <row r="31" spans="1:9" x14ac:dyDescent="0.25">
      <c r="A31" s="6" t="s">
        <v>18</v>
      </c>
      <c r="B31" s="7" t="s">
        <v>11</v>
      </c>
      <c r="C31" s="3"/>
      <c r="D31" s="4" t="s">
        <v>13</v>
      </c>
      <c r="E31" s="11" t="s">
        <v>158</v>
      </c>
      <c r="F31" s="11" t="s">
        <v>64</v>
      </c>
      <c r="G31" s="11" t="s">
        <v>40</v>
      </c>
      <c r="H31" s="5">
        <f>250.9+157.77+127.14+99.41+79.42+110.71+78.65+190.71</f>
        <v>1094.71</v>
      </c>
    </row>
    <row r="32" spans="1:9" x14ac:dyDescent="0.25">
      <c r="A32" s="6" t="s">
        <v>18</v>
      </c>
      <c r="B32" s="7" t="s">
        <v>11</v>
      </c>
      <c r="C32" s="3"/>
      <c r="D32" s="4" t="s">
        <v>13</v>
      </c>
      <c r="E32" s="11" t="s">
        <v>105</v>
      </c>
      <c r="F32" s="11" t="s">
        <v>41</v>
      </c>
      <c r="G32" s="11" t="s">
        <v>42</v>
      </c>
      <c r="H32" s="5">
        <f>250.9+157.77+127.14+99.41+79.42+110.71+78.65+190.71</f>
        <v>1094.71</v>
      </c>
    </row>
    <row r="33" spans="1:9" x14ac:dyDescent="0.25">
      <c r="A33" s="6" t="s">
        <v>18</v>
      </c>
      <c r="B33" s="7" t="s">
        <v>11</v>
      </c>
      <c r="C33" s="3"/>
      <c r="D33" s="4" t="s">
        <v>13</v>
      </c>
      <c r="E33" s="11" t="s">
        <v>106</v>
      </c>
      <c r="F33" s="11" t="s">
        <v>43</v>
      </c>
      <c r="G33" s="11" t="s">
        <v>78</v>
      </c>
      <c r="H33" s="5">
        <f>250.89+157.77+127.14+99.41+79.42+110.71+78.65+190.71</f>
        <v>1094.6999999999998</v>
      </c>
    </row>
    <row r="34" spans="1:9" x14ac:dyDescent="0.25">
      <c r="A34" s="6" t="s">
        <v>18</v>
      </c>
      <c r="B34" s="7" t="s">
        <v>11</v>
      </c>
      <c r="C34" s="3"/>
      <c r="D34" s="4" t="s">
        <v>13</v>
      </c>
      <c r="E34" s="11" t="s">
        <v>107</v>
      </c>
      <c r="F34" s="11" t="s">
        <v>44</v>
      </c>
      <c r="G34" s="11" t="s">
        <v>45</v>
      </c>
      <c r="H34" s="5">
        <f>250.89+157.77+127.14+99.41+79.42+110.71+78.65+190.71</f>
        <v>1094.6999999999998</v>
      </c>
    </row>
    <row r="35" spans="1:9" x14ac:dyDescent="0.25">
      <c r="A35" s="6" t="s">
        <v>18</v>
      </c>
      <c r="B35" s="7" t="s">
        <v>11</v>
      </c>
      <c r="C35" s="3"/>
      <c r="D35" s="4" t="s">
        <v>13</v>
      </c>
      <c r="E35" s="11" t="s">
        <v>108</v>
      </c>
      <c r="F35" s="11" t="s">
        <v>48</v>
      </c>
      <c r="G35" s="11" t="s">
        <v>49</v>
      </c>
      <c r="H35" s="5">
        <f>250.89+157.77+127.14+99.41+79.42+110.71+78.65+190.71</f>
        <v>1094.6999999999998</v>
      </c>
    </row>
    <row r="36" spans="1:9" x14ac:dyDescent="0.25">
      <c r="A36" s="6" t="s">
        <v>18</v>
      </c>
      <c r="B36" s="7" t="s">
        <v>11</v>
      </c>
      <c r="C36" s="3"/>
      <c r="D36" s="4" t="s">
        <v>13</v>
      </c>
      <c r="E36" s="11" t="s">
        <v>109</v>
      </c>
      <c r="F36" s="11" t="s">
        <v>46</v>
      </c>
      <c r="G36" s="11" t="s">
        <v>47</v>
      </c>
      <c r="H36" s="5">
        <f>250.89+157.77+127.14+99.41+79.42+110.71+78.65+190.71</f>
        <v>1094.6999999999998</v>
      </c>
      <c r="I36" s="9" t="s">
        <v>12</v>
      </c>
    </row>
    <row r="37" spans="1:9" x14ac:dyDescent="0.25">
      <c r="A37" s="11" t="s">
        <v>18</v>
      </c>
      <c r="B37" s="7" t="s">
        <v>11</v>
      </c>
      <c r="C37" s="10"/>
      <c r="D37" s="4" t="s">
        <v>13</v>
      </c>
      <c r="E37" s="11" t="s">
        <v>110</v>
      </c>
      <c r="F37" s="10" t="s">
        <v>111</v>
      </c>
      <c r="G37" s="10" t="s">
        <v>112</v>
      </c>
      <c r="H37" s="5">
        <v>107.43</v>
      </c>
      <c r="I37" s="9" t="s">
        <v>12</v>
      </c>
    </row>
    <row r="38" spans="1:9" x14ac:dyDescent="0.25">
      <c r="A38" s="11" t="s">
        <v>18</v>
      </c>
      <c r="B38" s="7" t="s">
        <v>11</v>
      </c>
      <c r="C38" s="10"/>
      <c r="D38" s="4" t="s">
        <v>13</v>
      </c>
      <c r="E38" s="11" t="s">
        <v>113</v>
      </c>
      <c r="F38" s="10" t="s">
        <v>114</v>
      </c>
      <c r="G38" s="10" t="s">
        <v>115</v>
      </c>
      <c r="H38" s="13">
        <v>107.42857142857143</v>
      </c>
    </row>
    <row r="39" spans="1:9" x14ac:dyDescent="0.25">
      <c r="A39" s="11" t="s">
        <v>18</v>
      </c>
      <c r="B39" s="7" t="s">
        <v>11</v>
      </c>
      <c r="C39" s="10"/>
      <c r="D39" s="4" t="s">
        <v>13</v>
      </c>
      <c r="E39" s="11" t="s">
        <v>116</v>
      </c>
      <c r="F39" s="10" t="s">
        <v>117</v>
      </c>
      <c r="G39" s="10" t="s">
        <v>118</v>
      </c>
      <c r="H39" s="13">
        <v>107.42857142857143</v>
      </c>
    </row>
    <row r="40" spans="1:9" x14ac:dyDescent="0.25">
      <c r="A40" s="11" t="s">
        <v>18</v>
      </c>
      <c r="B40" s="7" t="s">
        <v>11</v>
      </c>
      <c r="C40" s="10"/>
      <c r="D40" s="4" t="s">
        <v>13</v>
      </c>
      <c r="E40" s="11" t="s">
        <v>135</v>
      </c>
      <c r="F40" s="10" t="s">
        <v>119</v>
      </c>
      <c r="G40" s="10" t="s">
        <v>120</v>
      </c>
      <c r="H40" s="13">
        <f>107.428571428571+50</f>
        <v>157.42857142857099</v>
      </c>
    </row>
    <row r="41" spans="1:9" x14ac:dyDescent="0.25">
      <c r="A41" s="11" t="s">
        <v>18</v>
      </c>
      <c r="B41" s="7" t="s">
        <v>11</v>
      </c>
      <c r="C41" s="10"/>
      <c r="D41" s="4" t="s">
        <v>13</v>
      </c>
      <c r="E41" s="11" t="s">
        <v>121</v>
      </c>
      <c r="F41" s="10" t="s">
        <v>122</v>
      </c>
      <c r="G41" s="10" t="s">
        <v>123</v>
      </c>
      <c r="H41" s="13">
        <v>107.42857142857143</v>
      </c>
    </row>
    <row r="42" spans="1:9" x14ac:dyDescent="0.25">
      <c r="A42" s="11" t="s">
        <v>18</v>
      </c>
      <c r="B42" s="7" t="s">
        <v>11</v>
      </c>
      <c r="C42" s="10"/>
      <c r="D42" s="4" t="s">
        <v>13</v>
      </c>
      <c r="E42" s="11" t="s">
        <v>124</v>
      </c>
      <c r="F42" s="10" t="s">
        <v>125</v>
      </c>
      <c r="G42" s="10" t="s">
        <v>126</v>
      </c>
      <c r="H42" s="13">
        <v>107.42857142857143</v>
      </c>
    </row>
    <row r="43" spans="1:9" x14ac:dyDescent="0.25">
      <c r="A43" s="11" t="s">
        <v>18</v>
      </c>
      <c r="B43" s="7" t="s">
        <v>11</v>
      </c>
      <c r="C43" s="10"/>
      <c r="D43" s="4" t="s">
        <v>13</v>
      </c>
      <c r="E43" s="11" t="s">
        <v>127</v>
      </c>
      <c r="F43" s="10" t="s">
        <v>128</v>
      </c>
      <c r="G43" s="10" t="s">
        <v>129</v>
      </c>
      <c r="H43" s="13">
        <v>107.42857142857143</v>
      </c>
      <c r="I43" s="9" t="s">
        <v>12</v>
      </c>
    </row>
    <row r="44" spans="1:9" x14ac:dyDescent="0.25">
      <c r="A44" s="11" t="s">
        <v>18</v>
      </c>
      <c r="B44" s="7" t="s">
        <v>11</v>
      </c>
      <c r="C44" s="10"/>
      <c r="D44" s="4" t="s">
        <v>13</v>
      </c>
      <c r="E44" s="11" t="s">
        <v>130</v>
      </c>
      <c r="F44" s="10" t="s">
        <v>160</v>
      </c>
      <c r="G44" s="10" t="s">
        <v>161</v>
      </c>
      <c r="H44" s="13">
        <v>50</v>
      </c>
    </row>
    <row r="45" spans="1:9" x14ac:dyDescent="0.25">
      <c r="A45" s="11" t="s">
        <v>18</v>
      </c>
      <c r="B45" s="7" t="s">
        <v>11</v>
      </c>
      <c r="C45" s="10"/>
      <c r="D45" s="4" t="s">
        <v>13</v>
      </c>
      <c r="E45" s="11" t="s">
        <v>131</v>
      </c>
      <c r="F45" s="10" t="s">
        <v>162</v>
      </c>
      <c r="G45" s="10" t="s">
        <v>163</v>
      </c>
      <c r="H45" s="13">
        <v>50</v>
      </c>
    </row>
    <row r="46" spans="1:9" x14ac:dyDescent="0.25">
      <c r="A46" s="11" t="s">
        <v>18</v>
      </c>
      <c r="B46" s="7" t="s">
        <v>11</v>
      </c>
      <c r="C46" s="10"/>
      <c r="D46" s="4" t="s">
        <v>13</v>
      </c>
      <c r="E46" s="11" t="s">
        <v>132</v>
      </c>
      <c r="F46" s="10" t="s">
        <v>164</v>
      </c>
      <c r="G46" s="10" t="s">
        <v>165</v>
      </c>
      <c r="H46" s="13">
        <v>50</v>
      </c>
    </row>
    <row r="47" spans="1:9" x14ac:dyDescent="0.25">
      <c r="A47" s="11" t="s">
        <v>18</v>
      </c>
      <c r="B47" s="7" t="s">
        <v>11</v>
      </c>
      <c r="C47" s="10"/>
      <c r="D47" s="4" t="s">
        <v>13</v>
      </c>
      <c r="E47" s="11" t="s">
        <v>133</v>
      </c>
      <c r="F47" s="10" t="s">
        <v>166</v>
      </c>
      <c r="G47" s="10" t="s">
        <v>167</v>
      </c>
      <c r="H47" s="13">
        <v>50</v>
      </c>
    </row>
    <row r="48" spans="1:9" x14ac:dyDescent="0.25">
      <c r="A48" s="11" t="s">
        <v>18</v>
      </c>
      <c r="B48" s="7" t="s">
        <v>11</v>
      </c>
      <c r="C48" s="10"/>
      <c r="D48" s="4" t="s">
        <v>13</v>
      </c>
      <c r="E48" s="11" t="s">
        <v>134</v>
      </c>
      <c r="F48" s="10" t="s">
        <v>168</v>
      </c>
      <c r="G48" s="10" t="s">
        <v>169</v>
      </c>
      <c r="H48" s="13">
        <v>50</v>
      </c>
    </row>
    <row r="49" spans="1:8" x14ac:dyDescent="0.25">
      <c r="A49" s="11" t="s">
        <v>18</v>
      </c>
      <c r="B49" s="7" t="s">
        <v>11</v>
      </c>
      <c r="C49" s="10"/>
      <c r="D49" s="4" t="s">
        <v>13</v>
      </c>
      <c r="E49" s="11" t="s">
        <v>136</v>
      </c>
      <c r="F49" s="10" t="s">
        <v>170</v>
      </c>
      <c r="G49" s="10" t="s">
        <v>171</v>
      </c>
      <c r="H49" s="13">
        <v>50</v>
      </c>
    </row>
    <row r="50" spans="1:8" x14ac:dyDescent="0.25">
      <c r="A50" s="11" t="s">
        <v>18</v>
      </c>
      <c r="B50" s="7" t="s">
        <v>11</v>
      </c>
      <c r="C50" s="10"/>
      <c r="D50" s="4" t="s">
        <v>13</v>
      </c>
      <c r="E50" s="11" t="s">
        <v>137</v>
      </c>
      <c r="F50" s="10" t="s">
        <v>172</v>
      </c>
      <c r="G50" s="10" t="s">
        <v>173</v>
      </c>
      <c r="H50" s="13">
        <v>50</v>
      </c>
    </row>
    <row r="51" spans="1:8" x14ac:dyDescent="0.25">
      <c r="A51" s="11" t="s">
        <v>18</v>
      </c>
      <c r="B51" s="7" t="s">
        <v>11</v>
      </c>
      <c r="C51" s="10"/>
      <c r="D51" s="4" t="s">
        <v>13</v>
      </c>
      <c r="E51" s="11" t="s">
        <v>138</v>
      </c>
      <c r="F51" s="10" t="s">
        <v>174</v>
      </c>
      <c r="G51" s="10" t="s">
        <v>175</v>
      </c>
      <c r="H51" s="13">
        <v>50</v>
      </c>
    </row>
    <row r="52" spans="1:8" x14ac:dyDescent="0.25">
      <c r="A52" s="11" t="s">
        <v>18</v>
      </c>
      <c r="B52" s="7" t="s">
        <v>11</v>
      </c>
      <c r="C52" s="10"/>
      <c r="D52" s="4" t="s">
        <v>13</v>
      </c>
      <c r="E52" s="11" t="s">
        <v>139</v>
      </c>
      <c r="F52" s="10" t="s">
        <v>176</v>
      </c>
      <c r="G52" s="10" t="s">
        <v>177</v>
      </c>
      <c r="H52" s="13">
        <v>50</v>
      </c>
    </row>
    <row r="53" spans="1:8" x14ac:dyDescent="0.25">
      <c r="A53" s="11" t="s">
        <v>18</v>
      </c>
      <c r="B53" s="7" t="s">
        <v>11</v>
      </c>
      <c r="C53" s="10"/>
      <c r="D53" s="4" t="s">
        <v>13</v>
      </c>
      <c r="E53" s="11" t="s">
        <v>140</v>
      </c>
      <c r="F53" s="10" t="s">
        <v>178</v>
      </c>
      <c r="G53" s="10" t="s">
        <v>179</v>
      </c>
      <c r="H53" s="13">
        <v>50</v>
      </c>
    </row>
    <row r="54" spans="1:8" x14ac:dyDescent="0.25">
      <c r="A54" s="11" t="s">
        <v>18</v>
      </c>
      <c r="B54" s="7" t="s">
        <v>11</v>
      </c>
      <c r="C54" s="10"/>
      <c r="D54" s="4" t="s">
        <v>13</v>
      </c>
      <c r="E54" s="11" t="s">
        <v>141</v>
      </c>
      <c r="F54" s="10" t="s">
        <v>180</v>
      </c>
      <c r="G54" s="10" t="s">
        <v>181</v>
      </c>
      <c r="H54" s="13">
        <v>50</v>
      </c>
    </row>
    <row r="55" spans="1:8" x14ac:dyDescent="0.25">
      <c r="A55" s="11" t="s">
        <v>18</v>
      </c>
      <c r="B55" s="7" t="s">
        <v>11</v>
      </c>
      <c r="C55" s="10"/>
      <c r="D55" s="4" t="s">
        <v>13</v>
      </c>
      <c r="E55" s="11" t="s">
        <v>142</v>
      </c>
      <c r="F55" s="10" t="s">
        <v>182</v>
      </c>
      <c r="G55" s="10" t="s">
        <v>183</v>
      </c>
      <c r="H55" s="13">
        <v>50</v>
      </c>
    </row>
    <row r="56" spans="1:8" x14ac:dyDescent="0.25">
      <c r="A56" s="11" t="s">
        <v>18</v>
      </c>
      <c r="B56" s="7" t="s">
        <v>11</v>
      </c>
      <c r="C56" s="10"/>
      <c r="D56" s="4" t="s">
        <v>13</v>
      </c>
      <c r="E56" s="11" t="s">
        <v>143</v>
      </c>
      <c r="F56" s="10" t="s">
        <v>144</v>
      </c>
      <c r="G56" s="10" t="s">
        <v>145</v>
      </c>
      <c r="H56" s="13">
        <f>234+115</f>
        <v>349</v>
      </c>
    </row>
    <row r="57" spans="1:8" x14ac:dyDescent="0.25">
      <c r="A57" s="11" t="s">
        <v>18</v>
      </c>
      <c r="B57" s="7" t="s">
        <v>11</v>
      </c>
      <c r="C57" s="10"/>
      <c r="D57" s="4" t="s">
        <v>13</v>
      </c>
      <c r="E57" s="11" t="s">
        <v>146</v>
      </c>
      <c r="F57" s="10" t="s">
        <v>184</v>
      </c>
      <c r="G57" s="10" t="s">
        <v>185</v>
      </c>
      <c r="H57" s="13">
        <f>157.77+78.65</f>
        <v>236.42000000000002</v>
      </c>
    </row>
    <row r="58" spans="1:8" x14ac:dyDescent="0.25">
      <c r="A58" s="11" t="s">
        <v>18</v>
      </c>
      <c r="B58" s="7" t="s">
        <v>11</v>
      </c>
      <c r="C58" s="10"/>
      <c r="D58" s="4" t="s">
        <v>13</v>
      </c>
      <c r="E58" s="11" t="s">
        <v>147</v>
      </c>
      <c r="F58" s="10" t="s">
        <v>186</v>
      </c>
      <c r="G58" s="10" t="s">
        <v>187</v>
      </c>
      <c r="H58" s="13">
        <f>157.77+78.65</f>
        <v>236.42000000000002</v>
      </c>
    </row>
    <row r="59" spans="1:8" x14ac:dyDescent="0.25">
      <c r="A59" s="11" t="s">
        <v>18</v>
      </c>
      <c r="B59" s="7" t="s">
        <v>11</v>
      </c>
      <c r="C59" s="10"/>
      <c r="D59" s="4" t="s">
        <v>13</v>
      </c>
      <c r="E59" s="11" t="s">
        <v>148</v>
      </c>
      <c r="F59" s="10" t="s">
        <v>188</v>
      </c>
      <c r="G59" s="10" t="s">
        <v>189</v>
      </c>
      <c r="H59" s="13">
        <f>157.77+78.65</f>
        <v>236.42000000000002</v>
      </c>
    </row>
    <row r="60" spans="1:8" x14ac:dyDescent="0.25">
      <c r="A60" s="11" t="s">
        <v>18</v>
      </c>
      <c r="B60" s="7" t="s">
        <v>11</v>
      </c>
      <c r="C60" s="10"/>
      <c r="D60" s="4" t="s">
        <v>13</v>
      </c>
      <c r="E60" s="11" t="s">
        <v>149</v>
      </c>
      <c r="F60" s="10" t="s">
        <v>190</v>
      </c>
      <c r="G60" s="10" t="s">
        <v>191</v>
      </c>
      <c r="H60" s="13">
        <f>157.77+78.65</f>
        <v>236.42000000000002</v>
      </c>
    </row>
    <row r="61" spans="1:8" x14ac:dyDescent="0.25">
      <c r="A61" s="11" t="s">
        <v>18</v>
      </c>
      <c r="B61" s="7" t="s">
        <v>11</v>
      </c>
      <c r="C61" s="10"/>
      <c r="D61" s="4" t="s">
        <v>13</v>
      </c>
      <c r="E61" s="11" t="s">
        <v>150</v>
      </c>
      <c r="F61" s="10" t="s">
        <v>192</v>
      </c>
      <c r="G61" s="10" t="s">
        <v>193</v>
      </c>
      <c r="H61" s="13">
        <v>80</v>
      </c>
    </row>
    <row r="62" spans="1:8" x14ac:dyDescent="0.25">
      <c r="A62" s="11" t="s">
        <v>18</v>
      </c>
      <c r="B62" s="7" t="s">
        <v>11</v>
      </c>
      <c r="C62" s="10"/>
      <c r="D62" s="4" t="s">
        <v>13</v>
      </c>
      <c r="E62" s="11" t="s">
        <v>151</v>
      </c>
      <c r="F62" s="10" t="s">
        <v>194</v>
      </c>
      <c r="G62" s="10" t="s">
        <v>195</v>
      </c>
      <c r="H62" s="13">
        <v>80</v>
      </c>
    </row>
    <row r="63" spans="1:8" x14ac:dyDescent="0.25">
      <c r="A63" s="11" t="s">
        <v>18</v>
      </c>
      <c r="B63" s="7" t="s">
        <v>11</v>
      </c>
      <c r="C63" s="10"/>
      <c r="D63" s="4" t="s">
        <v>13</v>
      </c>
      <c r="E63" s="11" t="s">
        <v>152</v>
      </c>
      <c r="F63" s="10" t="s">
        <v>196</v>
      </c>
      <c r="G63" s="10" t="s">
        <v>197</v>
      </c>
      <c r="H63" s="13">
        <v>80</v>
      </c>
    </row>
    <row r="64" spans="1:8" x14ac:dyDescent="0.25">
      <c r="A64" s="11" t="s">
        <v>18</v>
      </c>
      <c r="B64" s="7" t="s">
        <v>11</v>
      </c>
      <c r="C64" s="10"/>
      <c r="D64" s="4" t="s">
        <v>13</v>
      </c>
      <c r="E64" s="11" t="s">
        <v>153</v>
      </c>
      <c r="F64" s="10" t="s">
        <v>198</v>
      </c>
      <c r="G64" s="10" t="s">
        <v>199</v>
      </c>
      <c r="H64" s="13">
        <v>80</v>
      </c>
    </row>
    <row r="65" spans="1:9" x14ac:dyDescent="0.25">
      <c r="A65" s="11" t="s">
        <v>18</v>
      </c>
      <c r="B65" s="7" t="s">
        <v>11</v>
      </c>
      <c r="C65" s="10"/>
      <c r="D65" s="4" t="s">
        <v>13</v>
      </c>
      <c r="E65" s="11" t="s">
        <v>154</v>
      </c>
      <c r="F65" s="10" t="s">
        <v>200</v>
      </c>
      <c r="G65" s="10" t="s">
        <v>201</v>
      </c>
      <c r="H65" s="13">
        <v>16520</v>
      </c>
    </row>
    <row r="66" spans="1:9" x14ac:dyDescent="0.25">
      <c r="A66" s="11" t="s">
        <v>18</v>
      </c>
      <c r="B66" s="7" t="s">
        <v>11</v>
      </c>
      <c r="C66" s="10"/>
      <c r="D66" s="4" t="s">
        <v>13</v>
      </c>
      <c r="E66" s="11" t="s">
        <v>155</v>
      </c>
      <c r="F66" s="10" t="s">
        <v>156</v>
      </c>
      <c r="G66" s="10" t="s">
        <v>157</v>
      </c>
      <c r="H66" s="13">
        <f>102.6+79.42+190.71-1.31</f>
        <v>371.42</v>
      </c>
      <c r="I66" s="9" t="s">
        <v>12</v>
      </c>
    </row>
    <row r="68" spans="1:9" x14ac:dyDescent="0.25">
      <c r="A68" s="23" t="s">
        <v>202</v>
      </c>
      <c r="B68" s="24"/>
      <c r="C68" s="24"/>
      <c r="D68" s="25"/>
      <c r="I68" s="9"/>
    </row>
  </sheetData>
  <mergeCells count="3">
    <mergeCell ref="A1:H1"/>
    <mergeCell ref="A2:H2"/>
    <mergeCell ref="A3:H3"/>
  </mergeCells>
  <pageMargins left="0.38" right="0.39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JUNIO 2015</vt:lpstr>
      <vt:lpstr>'ENERO A JUNIO 2015'!Área_de_impresión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2017-07-19T00:36:09Z</cp:lastPrinted>
  <dcterms:created xsi:type="dcterms:W3CDTF">2013-08-14T18:47:22Z</dcterms:created>
  <dcterms:modified xsi:type="dcterms:W3CDTF">2017-07-19T00:36:22Z</dcterms:modified>
</cp:coreProperties>
</file>