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I98" i="2" s="1"/>
  <c r="G98" i="2"/>
  <c r="E98" i="2"/>
  <c r="D98" i="2"/>
  <c r="D97" i="2" s="1"/>
  <c r="F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65" i="2" l="1"/>
  <c r="I60" i="2"/>
  <c r="F50" i="2"/>
  <c r="F43" i="2"/>
  <c r="I39" i="2"/>
  <c r="F59" i="2"/>
  <c r="D57" i="2"/>
  <c r="F57" i="2" s="1"/>
  <c r="F21" i="2"/>
  <c r="F44" i="2"/>
  <c r="F60" i="2"/>
  <c r="E77" i="2"/>
  <c r="F98" i="2"/>
  <c r="I21" i="2"/>
  <c r="E11" i="2"/>
  <c r="E10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9" i="2" l="1"/>
  <c r="E119" i="2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<sst xmlns="http://schemas.openxmlformats.org/spreadsheetml/2006/main" count="233" uniqueCount="212">
  <si>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</si>
  <si>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</si>
  <si>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</si>
  <si>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</si>
  <si>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</si>
  <si>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</si>
  <si>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</si>
  <si>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</si>
  <si>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</si>
  <si>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</si>
  <si>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</si>
  <si>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</si>
  <si>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</si>
  <si>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</si>
  <si>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</si>
  <si>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</si>
  <si>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</si>
  <si>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</si>
  <si>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</si>
  <si>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</si>
  <si>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</si>
  <si>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</si>
  <si>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</si>
  <si>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</si>
  <si>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</si>
  <si>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</si>
  <si>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</si>
  <si>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</si>
  <si>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</si>
  <si>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</si>
  <si>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</si>
  <si>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</si>
  <si>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</si>
  <si>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</si>
  <si>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</si>
  <si>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</si>
  <si>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</si>
  <si>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</si>
  <si>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</si>
  <si>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</si>
  <si>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</si>
  <si>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</si>
  <si>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</si>
  <si>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</si>
  <si>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</si>
  <si>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</si>
  <si>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</si>
  <si>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</si>
  <si>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</si>
  <si>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</si>
  <si>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</si>
  <si>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</si>
  <si>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</si>
  <si>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</si>
  <si>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</si>
  <si>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</si>
  <si>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</si>
  <si>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</si>
  <si>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</si>
  <si>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</si>
  <si>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</si>
  <si>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</si>
  <si>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</si>
  <si>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</si>
  <si>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</si>
  <si>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</si>
  <si>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</si>
  <si>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</si>
  <si>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</si>
  <si>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</si>
  <si>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</si>
  <si>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</si>
  <si>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</si>
  <si>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</si>
  <si>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</si>
  <si>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</si>
  <si>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</si>
  <si>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</si>
  <si>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</si>
  <si>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</si>
  <si>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</si>
  <si>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</si>
  <si>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</si>
  <si>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</si>
  <si>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</si>
  <si>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</si>
  <si>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</si>
  <si>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</si>
  <si>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</si>
  <si>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</si>
  <si>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</si>
  <si>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</si>
  <si>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</si>
  <si>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</si>
  <si>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</si>
  <si>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</si>
  <si>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</si>
  <si>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</si>
  <si>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</si>
  <si>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</si>
  <si>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</si>
  <si>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</si>
  <si>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</si>
  <si>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</si>
  <si>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</si>
  <si>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</si>
  <si>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</si>
  <si>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</si>
  <si>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</si>
  <si>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</si>
  <si>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</si>
  <si>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</si>
  <si>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</si>
  <si>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</si>
  <si>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</si>
  <si>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</si>
  <si>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</si>
  <si>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</si>
  <si>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</si>
  <si>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</si>
  <si>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</si>
  <si>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</si>
  <si>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</si>
  <si>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</si>
  <si>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</si>
  <si>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</si>
  <si>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</si>
  <si>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</si>
  <si>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</si>
  <si>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</si>
  <si>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</si>
  <si>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</si>
  <si>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</si>
  <si>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</si>
  <si>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</si>
  <si>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</si>
  <si>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</si>
  <si>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</si>
  <si>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</si>
  <si>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</si>
  <si>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</si>
  <si>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</si>
  <si>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</si>
  <si>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</si>
  <si>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</si>
  <si>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</si>
  <si>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</si>
  <si>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</si>
  <si>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</si>
  <si>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</si>
  <si>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</si>
  <si>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</si>
  <si>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</si>
  <si>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</si>
  <si>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</si>
  <si>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</si>
  <si>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</si>
  <si>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</si>
  <si>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</si>
  <si>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</si>
  <si>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</si>
  <si>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</si>
  <si>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</si>
  <si>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</si>
  <si>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</si>
  <si>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</si>
  <si>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</si>
  <si>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</si>
  <si>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</si>
  <si>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</si>
  <si>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</si>
  <si>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</si>
  <si>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</si>
  <si>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</si>
  <si>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</si>
  <si>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</si>
  <si>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</si>
  <si>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</si>
  <si>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</si>
  <si>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</si>
  <si>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</si>
  <si>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</si>
  <si>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</si>
  <si>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</si>
  <si>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</si>
  <si>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</si>
  <si>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</si>
  <si>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</si>
  <si>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</si>
  <si>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</si>
  <si>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</si>
  <si>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</si>
  <si>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</si>
  <si>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</si>
  <si>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</si>
  <si>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</si>
  <si>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</si>
  <si>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</si>
  <si>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</si>
  <si>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</si>
  <si>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</si>
  <si>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</si>
  <si>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</si>
  <si>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</si>
  <si>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</si>
  <si>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</si>
  <si>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2014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</si>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</sst>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8" width="14.28515625" style="46" customWidth="1"/>
    <col min="9" max="9" width="15.7109375" style="46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40636009</v>
      </c>
      <c r="E9" s="21">
        <f t="shared" ref="E9:H9" si="0">+E10+E77</f>
        <v>16387139.34</v>
      </c>
      <c r="F9" s="21">
        <f>+D9+E9</f>
        <v>57023148.340000004</v>
      </c>
      <c r="G9" s="21">
        <f t="shared" si="0"/>
        <v>26558266.050000001</v>
      </c>
      <c r="H9" s="21">
        <f t="shared" si="0"/>
        <v>26558266.050000001</v>
      </c>
      <c r="I9" s="22">
        <f>+H9-D9</f>
        <v>-14077742.949999999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40636009</v>
      </c>
      <c r="E10" s="21">
        <f t="shared" ref="E10:H10" si="1">+E11+E33+E38+E39+E43+E50+E54+E57+E75</f>
        <v>1387139.34</v>
      </c>
      <c r="F10" s="21">
        <f t="shared" ref="F10:F73" si="2">+D10+E10</f>
        <v>42023148.340000004</v>
      </c>
      <c r="G10" s="21">
        <f t="shared" si="1"/>
        <v>11558266.050000001</v>
      </c>
      <c r="H10" s="21">
        <f t="shared" si="1"/>
        <v>11558266.050000001</v>
      </c>
      <c r="I10" s="22">
        <f t="shared" ref="I10:I73" si="3">+H10-D10</f>
        <v>-29077742.949999999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1172000</v>
      </c>
      <c r="E39" s="25">
        <f t="shared" ref="E39:H39" si="13">SUM(E40:E42)</f>
        <v>-517000</v>
      </c>
      <c r="F39" s="25">
        <f t="shared" si="2"/>
        <v>655000</v>
      </c>
      <c r="G39" s="25">
        <f t="shared" si="13"/>
        <v>116420.21</v>
      </c>
      <c r="H39" s="25">
        <f t="shared" si="13"/>
        <v>116420.21</v>
      </c>
      <c r="I39" s="26">
        <f t="shared" si="3"/>
        <v>-1055579.79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827000</v>
      </c>
      <c r="E41" s="33">
        <v>-217000</v>
      </c>
      <c r="F41" s="33">
        <f t="shared" si="2"/>
        <v>610000</v>
      </c>
      <c r="G41" s="33">
        <v>113510.21</v>
      </c>
      <c r="H41" s="33">
        <v>113510.21</v>
      </c>
      <c r="I41" s="34">
        <f t="shared" si="3"/>
        <v>-713489.79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345000</v>
      </c>
      <c r="E42" s="33">
        <v>-300000</v>
      </c>
      <c r="F42" s="33">
        <f t="shared" si="2"/>
        <v>45000</v>
      </c>
      <c r="G42" s="33">
        <v>2910</v>
      </c>
      <c r="H42" s="33">
        <v>2910</v>
      </c>
      <c r="I42" s="34">
        <f t="shared" si="3"/>
        <v>-342090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1387139.34</v>
      </c>
      <c r="F43" s="25">
        <f t="shared" si="2"/>
        <v>1387139.34</v>
      </c>
      <c r="G43" s="25">
        <f t="shared" si="14"/>
        <v>1387139.34</v>
      </c>
      <c r="H43" s="25">
        <f t="shared" si="14"/>
        <v>1387139.34</v>
      </c>
      <c r="I43" s="26">
        <f t="shared" si="3"/>
        <v>1387139.34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1387139.34</v>
      </c>
      <c r="F49" s="29">
        <f t="shared" si="2"/>
        <v>1387139.34</v>
      </c>
      <c r="G49" s="33">
        <v>1387139.34</v>
      </c>
      <c r="H49" s="33">
        <v>1387139.34</v>
      </c>
      <c r="I49" s="30">
        <f t="shared" si="3"/>
        <v>1387139.34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234000</v>
      </c>
      <c r="E50" s="25">
        <f t="shared" ref="E50:H50" si="16">SUM(E51:E53)</f>
        <v>517000</v>
      </c>
      <c r="F50" s="25">
        <f t="shared" si="2"/>
        <v>751000</v>
      </c>
      <c r="G50" s="25">
        <f t="shared" si="16"/>
        <v>209744</v>
      </c>
      <c r="H50" s="25">
        <f t="shared" si="16"/>
        <v>209744</v>
      </c>
      <c r="I50" s="26">
        <f t="shared" si="3"/>
        <v>-24256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>
        <v>234000</v>
      </c>
      <c r="E51" s="33">
        <v>517000</v>
      </c>
      <c r="F51" s="33">
        <f t="shared" si="2"/>
        <v>751000</v>
      </c>
      <c r="G51" s="33">
        <v>209744</v>
      </c>
      <c r="H51" s="33">
        <v>209744</v>
      </c>
      <c r="I51" s="34">
        <f t="shared" si="3"/>
        <v>-24256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39230009</v>
      </c>
      <c r="E57" s="25">
        <f t="shared" ref="E57:H57" si="18">+E58+E59+E71</f>
        <v>0</v>
      </c>
      <c r="F57" s="25">
        <f t="shared" si="2"/>
        <v>39230009</v>
      </c>
      <c r="G57" s="25">
        <f t="shared" si="18"/>
        <v>9844962.5</v>
      </c>
      <c r="H57" s="25">
        <f t="shared" si="18"/>
        <v>9844962.5</v>
      </c>
      <c r="I57" s="26">
        <f t="shared" si="3"/>
        <v>-29385046.5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39230009</v>
      </c>
      <c r="E59" s="25">
        <f t="shared" ref="E59:H59" si="19">+E60+E65+E70</f>
        <v>0</v>
      </c>
      <c r="F59" s="25">
        <f t="shared" si="2"/>
        <v>39230009</v>
      </c>
      <c r="G59" s="25">
        <f t="shared" si="19"/>
        <v>9844962.5</v>
      </c>
      <c r="H59" s="25">
        <f t="shared" si="19"/>
        <v>9844962.5</v>
      </c>
      <c r="I59" s="26">
        <f t="shared" si="3"/>
        <v>-29385046.5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16212688</v>
      </c>
      <c r="E60" s="29">
        <f t="shared" ref="E60:H60" si="20">SUM(E61:E64)</f>
        <v>0</v>
      </c>
      <c r="F60" s="29">
        <f t="shared" si="2"/>
        <v>16212688</v>
      </c>
      <c r="G60" s="29">
        <f t="shared" si="20"/>
        <v>4411018</v>
      </c>
      <c r="H60" s="29">
        <f t="shared" si="20"/>
        <v>4411018</v>
      </c>
      <c r="I60" s="30">
        <f t="shared" si="3"/>
        <v>-11801670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16212688</v>
      </c>
      <c r="E61" s="33">
        <v>0</v>
      </c>
      <c r="F61" s="33">
        <f t="shared" si="2"/>
        <v>16212688</v>
      </c>
      <c r="G61" s="33">
        <v>4411018</v>
      </c>
      <c r="H61" s="33">
        <v>4411018</v>
      </c>
      <c r="I61" s="34">
        <f t="shared" si="3"/>
        <v>-11801670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23017321</v>
      </c>
      <c r="E65" s="29">
        <f t="shared" ref="E65:H65" si="21">SUM(E66:E69)</f>
        <v>0</v>
      </c>
      <c r="F65" s="29">
        <f t="shared" si="2"/>
        <v>23017321</v>
      </c>
      <c r="G65" s="29">
        <f t="shared" si="21"/>
        <v>5433944.5</v>
      </c>
      <c r="H65" s="29">
        <f t="shared" si="21"/>
        <v>5433944.5</v>
      </c>
      <c r="I65" s="30">
        <f t="shared" si="3"/>
        <v>-17583376.5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23017321</v>
      </c>
      <c r="E66" s="33">
        <v>0</v>
      </c>
      <c r="F66" s="33">
        <f t="shared" si="2"/>
        <v>23017321</v>
      </c>
      <c r="G66" s="33">
        <v>5433944.5</v>
      </c>
      <c r="H66" s="33">
        <v>5433944.5</v>
      </c>
      <c r="I66" s="34">
        <f t="shared" si="3"/>
        <v>-17583376.5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0</v>
      </c>
      <c r="E77" s="21">
        <f t="shared" ref="E77:H77" si="25">+E78+E82+E90+E95+E113</f>
        <v>15000000</v>
      </c>
      <c r="F77" s="21">
        <f t="shared" si="23"/>
        <v>15000000</v>
      </c>
      <c r="G77" s="21">
        <f t="shared" si="25"/>
        <v>15000000</v>
      </c>
      <c r="H77" s="21">
        <f t="shared" si="25"/>
        <v>15000000</v>
      </c>
      <c r="I77" s="22">
        <f t="shared" si="24"/>
        <v>15000000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0</v>
      </c>
      <c r="E95" s="25">
        <f t="shared" ref="E95:H95" si="29">+E96+E97+E109</f>
        <v>15000000</v>
      </c>
      <c r="F95" s="25">
        <f t="shared" si="23"/>
        <v>15000000</v>
      </c>
      <c r="G95" s="25">
        <f t="shared" si="29"/>
        <v>15000000</v>
      </c>
      <c r="H95" s="25">
        <f t="shared" si="29"/>
        <v>15000000</v>
      </c>
      <c r="I95" s="25">
        <f t="shared" si="24"/>
        <v>15000000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0</v>
      </c>
      <c r="E97" s="25">
        <f t="shared" ref="E97:H97" si="30">+E98+E103+E108</f>
        <v>15000000</v>
      </c>
      <c r="F97" s="25">
        <f t="shared" si="23"/>
        <v>15000000</v>
      </c>
      <c r="G97" s="25">
        <f t="shared" si="30"/>
        <v>15000000</v>
      </c>
      <c r="H97" s="25">
        <f t="shared" si="30"/>
        <v>15000000</v>
      </c>
      <c r="I97" s="25">
        <f t="shared" si="24"/>
        <v>15000000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15000000</v>
      </c>
      <c r="F98" s="29">
        <f t="shared" si="23"/>
        <v>15000000</v>
      </c>
      <c r="G98" s="29">
        <f t="shared" si="31"/>
        <v>15000000</v>
      </c>
      <c r="H98" s="29">
        <f t="shared" si="31"/>
        <v>15000000</v>
      </c>
      <c r="I98" s="30">
        <f t="shared" si="24"/>
        <v>15000000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15000000</v>
      </c>
      <c r="F99" s="33">
        <f t="shared" si="23"/>
        <v>15000000</v>
      </c>
      <c r="G99" s="33">
        <v>15000000</v>
      </c>
      <c r="H99" s="33">
        <v>15000000</v>
      </c>
      <c r="I99" s="34">
        <f t="shared" si="24"/>
        <v>15000000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0</v>
      </c>
      <c r="E103" s="29">
        <f t="shared" ref="E103:H103" si="32">SUM(E104:E107)</f>
        <v>0</v>
      </c>
      <c r="F103" s="29">
        <f t="shared" si="23"/>
        <v>0</v>
      </c>
      <c r="G103" s="29">
        <f t="shared" si="32"/>
        <v>0</v>
      </c>
      <c r="H103" s="29">
        <f t="shared" si="32"/>
        <v>0</v>
      </c>
      <c r="I103" s="30">
        <f t="shared" si="24"/>
        <v>0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0</v>
      </c>
      <c r="E104" s="33">
        <v>0</v>
      </c>
      <c r="F104" s="33">
        <f t="shared" si="23"/>
        <v>0</v>
      </c>
      <c r="G104" s="33">
        <v>0</v>
      </c>
      <c r="H104" s="33">
        <v>0</v>
      </c>
      <c r="I104" s="34">
        <f t="shared" si="24"/>
        <v>0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40636009</v>
      </c>
      <c r="E119" s="44">
        <f t="shared" ref="E119:H119" si="35">+E10+E77</f>
        <v>16387139.34</v>
      </c>
      <c r="F119" s="44">
        <f t="shared" si="23"/>
        <v>57023148.340000004</v>
      </c>
      <c r="G119" s="44">
        <f t="shared" si="35"/>
        <v>26558266.050000001</v>
      </c>
      <c r="H119" s="44">
        <f t="shared" si="35"/>
        <v>26558266.050000001</v>
      </c>
      <c r="I119" s="44">
        <f t="shared" si="24"/>
        <v>-14077742.949999999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210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211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2017-08-30T15:57:04Z</cp:lastPrinted>
  <dcterms:created xsi:type="dcterms:W3CDTF">2017-07-04T21:04:26Z</dcterms:created>
  <dcterms:modified xsi:type="dcterms:W3CDTF">2018-04-26T21:19:28Z</dcterms:modified>
</cp:coreProperties>
</file>