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4\INFORMACION CONTABLE\ESTADO DE FLUJOS DE EFECTIVO\"/>
    </mc:Choice>
  </mc:AlternateContent>
  <bookViews>
    <workbookView xWindow="0" yWindow="0" windowWidth="19200" windowHeight="11460"/>
  </bookViews>
  <sheets>
    <sheet name="EFE " sheetId="1" r:id="rId1"/>
  </sheets>
  <definedNames>
    <definedName name="_xlnm.Print_Area" localSheetId="0">'EFE '!$A$1:$E$78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50" i="1"/>
  <c r="C50" i="1"/>
  <c r="C57" i="1" s="1"/>
  <c r="C49" i="1"/>
  <c r="D46" i="1"/>
  <c r="D57" i="1" s="1"/>
  <c r="C46" i="1"/>
  <c r="D23" i="1"/>
  <c r="C23" i="1"/>
  <c r="D11" i="1"/>
  <c r="D44" i="1" s="1"/>
  <c r="D68" i="1" s="1"/>
  <c r="D70" i="1" s="1"/>
  <c r="C11" i="1"/>
  <c r="C44" i="1" s="1"/>
  <c r="C68" i="1" l="1"/>
  <c r="C70" i="1" s="1"/>
</calcChain>
</file>

<file path=xl/sharedStrings.xml><?xml version="1.0" encoding="utf-8"?>
<sst xmlns="http://schemas.openxmlformats.org/spreadsheetml/2006/main" count="84" uniqueCount="70">
  <si>
    <t>ESTADO DE FLUJO DE EFECTIVO DEL 1° DE ENERO AL 31 DE MARZO DE 2014</t>
  </si>
  <si>
    <t>ÍNDICE</t>
  </si>
  <si>
    <t>NOMBRE</t>
  </si>
  <si>
    <t>PERIODO ACTUAL</t>
  </si>
  <si>
    <t>PERIODO ANTERIOR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</si>
  <si>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</si>
  <si>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</si>
  <si>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</si>
  <si>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</si>
  <si>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</si>
  <si>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</si>
  <si>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</si>
  <si>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</si>
  <si>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</si>
  <si>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</si>
  <si>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</si>
  <si>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</si>
  <si>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</si>
  <si>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</si>
  <si>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</si>
  <si>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</si>
  <si>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</si>
  <si>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</si>
  <si>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</si>
  <si>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</si>
  <si>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</si>
  <si>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</si>
  <si>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</si>
  <si>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</si>
  <si>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</si>
  <si>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</si>
  <si>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</si>
  <si>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</si>
  <si>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</si>
  <si>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</si>
  <si>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</si>
  <si>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</si>
  <si>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</si>
  <si>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</si>
  <si>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</si>
  <si>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</si>
  <si>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</si>
  <si>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</si>
  <si>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</si>
  <si>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</si>
  <si>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</si>
  <si>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</si>
  <si>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</si>
  <si>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</si>
  <si>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</si>
  <si>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</si>
  <si>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</si>
  <si>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</si>
  <si>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</si>
  <si>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</si>
  <si>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</si>
  <si>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</si>
  <si>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</si>
  <si>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 xml:space="preserve">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</si>
  <si>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</si>
  <si>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</si>
  <si>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</si>
  <si>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</si>
  <si>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</si>
  <si>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</si>
  <si>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"Bajo protesta de decir verdad declaramos que los Estados Financieros y sus notas, son razonablemente correctos y son responsabilidad del emisor"</t>
  </si>
  <si>
    <t>LIC. SANTIAGO PARRA RAMIREZ</t>
  </si>
  <si>
    <t xml:space="preserve">LIC. ANTONIO RAMIREZ VALLEJO </t>
  </si>
  <si>
    <t>DIRECTOR ADMINISTRATIVO</t>
  </si>
  <si>
    <t xml:space="preserve">                                                                                         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</si>
</sst>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-#,##0.00;#,##0.00;&quot; &quot;"/>
    <numFmt numFmtId="165" formatCode="#,##0.00;\-#,##0.00;&quot; &quot;"/>
    <numFmt numFmtId="166" formatCode="#,##0;\-#,##0;&quot; &quot;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2" fontId="1" fillId="0" borderId="0" xfId="0" applyNumberFormat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3" fontId="2" fillId="0" borderId="3" xfId="1" applyNumberFormat="1" applyFont="1" applyFill="1" applyBorder="1" applyAlignment="1">
      <alignment vertical="top"/>
    </xf>
    <xf numFmtId="0" fontId="4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3" fillId="0" borderId="0" xfId="1" applyNumberFormat="1" applyFont="1" applyBorder="1" applyAlignment="1" applyProtection="1">
      <alignment vertical="top" wrapText="1"/>
      <protection locked="0"/>
    </xf>
    <xf numFmtId="0" fontId="2" fillId="0" borderId="2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Border="1" applyAlignment="1" applyProtection="1">
      <alignment vertical="top" wrapText="1"/>
      <protection locked="0"/>
    </xf>
    <xf numFmtId="0" fontId="2" fillId="0" borderId="2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 wrapText="1"/>
    </xf>
    <xf numFmtId="3" fontId="5" fillId="0" borderId="3" xfId="1" applyNumberFormat="1" applyFont="1" applyFill="1" applyBorder="1" applyAlignment="1">
      <alignment vertical="top"/>
    </xf>
    <xf numFmtId="0" fontId="4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vertical="top" wrapText="1"/>
    </xf>
    <xf numFmtId="4" fontId="3" fillId="0" borderId="5" xfId="1" applyNumberFormat="1" applyFont="1" applyBorder="1" applyAlignment="1" applyProtection="1">
      <alignment vertical="top" wrapText="1"/>
      <protection locked="0"/>
    </xf>
    <xf numFmtId="3" fontId="2" fillId="0" borderId="6" xfId="1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/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 wrapText="1"/>
    </xf>
    <xf numFmtId="0" fontId="3" fillId="0" borderId="8" xfId="1" applyFont="1" applyBorder="1" applyAlignment="1" applyProtection="1">
      <alignment horizontal="center" vertical="top" wrapText="1"/>
      <protection locked="0"/>
    </xf>
    <xf numFmtId="3" fontId="2" fillId="0" borderId="9" xfId="1" applyNumberFormat="1" applyFont="1" applyFill="1" applyBorder="1" applyAlignment="1">
      <alignment vertical="top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533400</xdr:colOff>
      <xdr:row>5</xdr:row>
      <xdr:rowOff>21547</xdr:rowOff>
    </xdr:to>
    <xdr:pic>
      <xdr:nvPicPr>
        <xdr:cNvPr id="2" name="1 Imagen" descr="MEMBRETE aceptado.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9163050" cy="964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78"/>
  <sheetViews>
    <sheetView tabSelected="1" workbookViewId="0">
      <selection activeCell="A7" sqref="A7:D7"/>
    </sheetView>
  </sheetViews>
  <sheetFormatPr baseColWidth="10" defaultRowHeight="15" x14ac:dyDescent="0.25"/>
  <cols>
    <col min="1" max="1" width="30.42578125" style="32" customWidth="1"/>
    <col min="2" max="2" width="72.85546875" style="32" bestFit="1" customWidth="1"/>
    <col min="3" max="3" width="13.42578125" style="32" bestFit="1" customWidth="1"/>
    <col min="4" max="4" width="12.7109375" style="32" bestFit="1" customWidth="1"/>
    <col min="5" max="5" width="8.28515625" customWidth="1"/>
    <col min="6" max="6" width="17.28515625" bestFit="1" customWidth="1"/>
  </cols>
  <sheetData>
    <row r="7" spans="1:5" x14ac:dyDescent="0.25">
      <c r="A7" s="1" t="s">
        <v>0</v>
      </c>
      <c r="B7" s="1"/>
      <c r="C7" s="1"/>
      <c r="D7" s="1"/>
    </row>
    <row r="9" spans="1:5" ht="25.5" x14ac:dyDescent="0.25">
      <c r="A9" s="2" t="s">
        <v>1</v>
      </c>
      <c r="B9" s="3" t="s">
        <v>2</v>
      </c>
      <c r="C9" s="4" t="s">
        <v>3</v>
      </c>
      <c r="D9" s="4" t="s">
        <v>4</v>
      </c>
      <c r="E9" s="2" t="s">
        <v>5</v>
      </c>
    </row>
    <row r="10" spans="1:5" x14ac:dyDescent="0.25">
      <c r="A10" s="34"/>
      <c r="B10" s="35" t="s">
        <v>6</v>
      </c>
      <c r="C10" s="36"/>
      <c r="D10" s="36"/>
      <c r="E10" s="37"/>
    </row>
    <row r="11" spans="1:5" x14ac:dyDescent="0.25">
      <c r="A11" s="7">
        <v>900001</v>
      </c>
      <c r="B11" s="8" t="s">
        <v>7</v>
      </c>
      <c r="C11" s="9">
        <f>C15+C16+C17+C18+C20+C21+C22</f>
        <v>10171125.23</v>
      </c>
      <c r="D11" s="9">
        <f>D15+D16+D17+D18+D20+D21+D22</f>
        <v>7269636.7800000003</v>
      </c>
      <c r="E11" s="6"/>
    </row>
    <row r="12" spans="1:5" x14ac:dyDescent="0.25">
      <c r="A12" s="10">
        <v>4110</v>
      </c>
      <c r="B12" s="11" t="s">
        <v>8</v>
      </c>
      <c r="C12" s="12"/>
      <c r="D12" s="12"/>
      <c r="E12" s="6"/>
    </row>
    <row r="13" spans="1:5" x14ac:dyDescent="0.25">
      <c r="A13" s="13">
        <v>4120</v>
      </c>
      <c r="B13" s="14" t="s">
        <v>9</v>
      </c>
      <c r="C13" s="12"/>
      <c r="D13" s="12"/>
      <c r="E13" s="6"/>
    </row>
    <row r="14" spans="1:5" x14ac:dyDescent="0.25">
      <c r="A14" s="10">
        <v>4130</v>
      </c>
      <c r="B14" s="11" t="s">
        <v>10</v>
      </c>
      <c r="C14" s="12"/>
      <c r="D14" s="12"/>
      <c r="E14" s="6"/>
    </row>
    <row r="15" spans="1:5" x14ac:dyDescent="0.25">
      <c r="A15" s="10">
        <v>4140</v>
      </c>
      <c r="B15" s="11" t="s">
        <v>11</v>
      </c>
      <c r="C15" s="12"/>
      <c r="D15" s="12"/>
      <c r="E15" s="6"/>
    </row>
    <row r="16" spans="1:5" x14ac:dyDescent="0.25">
      <c r="A16" s="10">
        <v>4150</v>
      </c>
      <c r="B16" s="11" t="s">
        <v>12</v>
      </c>
      <c r="C16" s="12">
        <v>29630</v>
      </c>
      <c r="D16" s="12">
        <v>20330</v>
      </c>
      <c r="E16" s="6"/>
    </row>
    <row r="17" spans="1:5" x14ac:dyDescent="0.25">
      <c r="A17" s="10">
        <v>4160</v>
      </c>
      <c r="B17" s="11" t="s">
        <v>13</v>
      </c>
      <c r="C17" s="12">
        <v>2910</v>
      </c>
      <c r="D17" s="12">
        <v>485</v>
      </c>
      <c r="E17" s="6"/>
    </row>
    <row r="18" spans="1:5" x14ac:dyDescent="0.25">
      <c r="A18" s="10">
        <v>4170</v>
      </c>
      <c r="B18" s="11" t="s">
        <v>14</v>
      </c>
      <c r="C18" s="12">
        <v>209744</v>
      </c>
      <c r="D18" s="12">
        <v>129676</v>
      </c>
      <c r="E18" s="6"/>
    </row>
    <row r="19" spans="1:5" ht="25.5" x14ac:dyDescent="0.25">
      <c r="A19" s="10">
        <v>4190</v>
      </c>
      <c r="B19" s="11" t="s">
        <v>15</v>
      </c>
      <c r="C19" s="12"/>
      <c r="D19" s="12"/>
      <c r="E19" s="6"/>
    </row>
    <row r="20" spans="1:5" x14ac:dyDescent="0.25">
      <c r="A20" s="10">
        <v>4210</v>
      </c>
      <c r="B20" s="11" t="s">
        <v>16</v>
      </c>
      <c r="C20" s="12">
        <v>4411018</v>
      </c>
      <c r="D20" s="12">
        <v>3167913</v>
      </c>
      <c r="E20" s="6"/>
    </row>
    <row r="21" spans="1:5" x14ac:dyDescent="0.25">
      <c r="A21" s="10">
        <v>4220</v>
      </c>
      <c r="B21" s="11" t="s">
        <v>17</v>
      </c>
      <c r="C21" s="12">
        <v>5433944.5</v>
      </c>
      <c r="D21" s="12">
        <v>3890671.41</v>
      </c>
      <c r="E21" s="6"/>
    </row>
    <row r="22" spans="1:5" x14ac:dyDescent="0.25">
      <c r="A22" s="10">
        <v>4300</v>
      </c>
      <c r="B22" s="11" t="s">
        <v>18</v>
      </c>
      <c r="C22" s="12">
        <v>83878.73</v>
      </c>
      <c r="D22" s="12">
        <v>60561.37</v>
      </c>
      <c r="E22" s="6"/>
    </row>
    <row r="23" spans="1:5" x14ac:dyDescent="0.25">
      <c r="A23" s="7">
        <v>900002</v>
      </c>
      <c r="B23" s="8" t="s">
        <v>19</v>
      </c>
      <c r="C23" s="9">
        <f>C24+C25+C26+C30</f>
        <v>7183232.0899999999</v>
      </c>
      <c r="D23" s="9">
        <f>D24+D25+D26+D30</f>
        <v>4626327.57</v>
      </c>
      <c r="E23" s="6"/>
    </row>
    <row r="24" spans="1:5" x14ac:dyDescent="0.25">
      <c r="A24" s="10">
        <v>5110</v>
      </c>
      <c r="B24" s="11" t="s">
        <v>20</v>
      </c>
      <c r="C24" s="12">
        <v>5691742.0499999998</v>
      </c>
      <c r="D24" s="12">
        <v>3858602.29</v>
      </c>
      <c r="E24" s="6"/>
    </row>
    <row r="25" spans="1:5" x14ac:dyDescent="0.25">
      <c r="A25" s="10">
        <v>5120</v>
      </c>
      <c r="B25" s="11" t="s">
        <v>21</v>
      </c>
      <c r="C25" s="12">
        <v>345328.29</v>
      </c>
      <c r="D25" s="12">
        <v>192177.67</v>
      </c>
      <c r="E25" s="6"/>
    </row>
    <row r="26" spans="1:5" x14ac:dyDescent="0.25">
      <c r="A26" s="10">
        <v>5130</v>
      </c>
      <c r="B26" s="11" t="s">
        <v>22</v>
      </c>
      <c r="C26" s="12">
        <v>1091408.75</v>
      </c>
      <c r="D26" s="12">
        <v>574504.61</v>
      </c>
      <c r="E26" s="6"/>
    </row>
    <row r="27" spans="1:5" x14ac:dyDescent="0.25">
      <c r="A27" s="10">
        <v>5210</v>
      </c>
      <c r="B27" s="11" t="s">
        <v>23</v>
      </c>
      <c r="C27" s="12"/>
      <c r="D27" s="12"/>
      <c r="E27" s="6"/>
    </row>
    <row r="28" spans="1:5" x14ac:dyDescent="0.25">
      <c r="A28" s="10">
        <v>5220</v>
      </c>
      <c r="B28" s="11" t="s">
        <v>24</v>
      </c>
      <c r="C28" s="12"/>
      <c r="D28" s="12"/>
      <c r="E28" s="6"/>
    </row>
    <row r="29" spans="1:5" x14ac:dyDescent="0.25">
      <c r="A29" s="10">
        <v>5230</v>
      </c>
      <c r="B29" s="11" t="s">
        <v>25</v>
      </c>
      <c r="C29" s="12"/>
      <c r="D29" s="12"/>
      <c r="E29" s="6"/>
    </row>
    <row r="30" spans="1:5" x14ac:dyDescent="0.25">
      <c r="A30" s="10">
        <v>5240</v>
      </c>
      <c r="B30" s="11" t="s">
        <v>26</v>
      </c>
      <c r="C30" s="12">
        <v>54753</v>
      </c>
      <c r="D30" s="12">
        <v>1043</v>
      </c>
      <c r="E30" s="6"/>
    </row>
    <row r="31" spans="1:5" x14ac:dyDescent="0.25">
      <c r="A31" s="10">
        <v>5250</v>
      </c>
      <c r="B31" s="11" t="s">
        <v>27</v>
      </c>
      <c r="C31" s="12"/>
      <c r="D31" s="12"/>
      <c r="E31" s="6"/>
    </row>
    <row r="32" spans="1:5" x14ac:dyDescent="0.25">
      <c r="A32" s="10">
        <v>5260</v>
      </c>
      <c r="B32" s="11" t="s">
        <v>28</v>
      </c>
      <c r="C32" s="12"/>
      <c r="D32" s="12"/>
      <c r="E32" s="6"/>
    </row>
    <row r="33" spans="1:5" x14ac:dyDescent="0.25">
      <c r="A33" s="10">
        <v>5270</v>
      </c>
      <c r="B33" s="11" t="s">
        <v>29</v>
      </c>
      <c r="C33" s="12"/>
      <c r="D33" s="12"/>
      <c r="E33" s="6"/>
    </row>
    <row r="34" spans="1:5" x14ac:dyDescent="0.25">
      <c r="A34" s="10">
        <v>5280</v>
      </c>
      <c r="B34" s="11" t="s">
        <v>30</v>
      </c>
      <c r="C34" s="12"/>
      <c r="D34" s="12"/>
      <c r="E34" s="6"/>
    </row>
    <row r="35" spans="1:5" x14ac:dyDescent="0.25">
      <c r="A35" s="10">
        <v>5290</v>
      </c>
      <c r="B35" s="11" t="s">
        <v>31</v>
      </c>
      <c r="C35" s="12"/>
      <c r="D35" s="12"/>
      <c r="E35" s="6"/>
    </row>
    <row r="36" spans="1:5" x14ac:dyDescent="0.25">
      <c r="A36" s="10">
        <v>5310</v>
      </c>
      <c r="B36" s="11" t="s">
        <v>32</v>
      </c>
      <c r="C36" s="12"/>
      <c r="D36" s="12"/>
      <c r="E36" s="6"/>
    </row>
    <row r="37" spans="1:5" x14ac:dyDescent="0.25">
      <c r="A37" s="10">
        <v>5320</v>
      </c>
      <c r="B37" s="11" t="s">
        <v>33</v>
      </c>
      <c r="C37" s="12"/>
      <c r="D37" s="12"/>
      <c r="E37" s="6"/>
    </row>
    <row r="38" spans="1:5" x14ac:dyDescent="0.25">
      <c r="A38" s="10">
        <v>5330</v>
      </c>
      <c r="B38" s="11" t="s">
        <v>34</v>
      </c>
      <c r="C38" s="12"/>
      <c r="D38" s="12"/>
      <c r="E38" s="6"/>
    </row>
    <row r="39" spans="1:5" x14ac:dyDescent="0.25">
      <c r="A39" s="13">
        <v>5410</v>
      </c>
      <c r="B39" s="14" t="s">
        <v>35</v>
      </c>
      <c r="C39" s="12"/>
      <c r="D39" s="12"/>
      <c r="E39" s="6"/>
    </row>
    <row r="40" spans="1:5" x14ac:dyDescent="0.25">
      <c r="A40" s="13">
        <v>5420</v>
      </c>
      <c r="B40" s="11" t="s">
        <v>36</v>
      </c>
      <c r="C40" s="12"/>
      <c r="D40" s="12"/>
      <c r="E40" s="6"/>
    </row>
    <row r="41" spans="1:5" x14ac:dyDescent="0.25">
      <c r="A41" s="10">
        <v>5430</v>
      </c>
      <c r="B41" s="11" t="s">
        <v>37</v>
      </c>
      <c r="C41" s="12"/>
      <c r="D41" s="12"/>
      <c r="E41" s="6"/>
    </row>
    <row r="42" spans="1:5" x14ac:dyDescent="0.25">
      <c r="A42" s="10">
        <v>5440</v>
      </c>
      <c r="B42" s="11" t="s">
        <v>38</v>
      </c>
      <c r="C42" s="12"/>
      <c r="D42" s="12"/>
      <c r="E42" s="6"/>
    </row>
    <row r="43" spans="1:5" x14ac:dyDescent="0.25">
      <c r="A43" s="10">
        <v>5450</v>
      </c>
      <c r="B43" s="11" t="s">
        <v>39</v>
      </c>
      <c r="C43" s="12"/>
      <c r="D43" s="12"/>
      <c r="E43" s="6"/>
    </row>
    <row r="44" spans="1:5" x14ac:dyDescent="0.25">
      <c r="A44" s="7">
        <v>900003</v>
      </c>
      <c r="B44" s="8" t="s">
        <v>40</v>
      </c>
      <c r="C44" s="9">
        <f>C11-C23</f>
        <v>2987893.1400000006</v>
      </c>
      <c r="D44" s="9">
        <f>D11-D23</f>
        <v>2643309.21</v>
      </c>
      <c r="E44" s="6"/>
    </row>
    <row r="45" spans="1:5" x14ac:dyDescent="0.25">
      <c r="A45" s="10"/>
      <c r="B45" s="5" t="s">
        <v>41</v>
      </c>
      <c r="C45" s="12"/>
      <c r="D45" s="12"/>
      <c r="E45" s="6"/>
    </row>
    <row r="46" spans="1:5" x14ac:dyDescent="0.25">
      <c r="A46" s="7">
        <v>900004</v>
      </c>
      <c r="B46" s="8" t="s">
        <v>7</v>
      </c>
      <c r="C46" s="9">
        <f>C49</f>
        <v>17408218.649999999</v>
      </c>
      <c r="D46" s="9">
        <f>D49</f>
        <v>839798.1</v>
      </c>
      <c r="E46" s="6"/>
    </row>
    <row r="47" spans="1:5" x14ac:dyDescent="0.25">
      <c r="A47" s="10">
        <v>3100</v>
      </c>
      <c r="B47" s="11" t="s">
        <v>42</v>
      </c>
      <c r="C47" s="12"/>
      <c r="D47" s="12"/>
      <c r="E47" s="6"/>
    </row>
    <row r="48" spans="1:5" x14ac:dyDescent="0.25">
      <c r="A48" s="10">
        <v>1233</v>
      </c>
      <c r="B48" s="11" t="s">
        <v>43</v>
      </c>
      <c r="C48" s="12"/>
      <c r="D48" s="12"/>
      <c r="E48" s="6"/>
    </row>
    <row r="49" spans="1:5" x14ac:dyDescent="0.25">
      <c r="A49" s="13">
        <v>4500</v>
      </c>
      <c r="B49" s="14" t="s">
        <v>44</v>
      </c>
      <c r="C49" s="12">
        <f>1021079.31+15000000+1380309.87+6829.47</f>
        <v>17408218.649999999</v>
      </c>
      <c r="D49" s="12">
        <v>839798.1</v>
      </c>
      <c r="E49" s="6"/>
    </row>
    <row r="50" spans="1:5" x14ac:dyDescent="0.25">
      <c r="A50" s="7">
        <v>900005</v>
      </c>
      <c r="B50" s="8" t="s">
        <v>19</v>
      </c>
      <c r="C50" s="9">
        <f>C54+C56</f>
        <v>8534162.1600000001</v>
      </c>
      <c r="D50" s="9">
        <f>D54+D56</f>
        <v>1540411.25</v>
      </c>
      <c r="E50" s="6"/>
    </row>
    <row r="51" spans="1:5" x14ac:dyDescent="0.25">
      <c r="A51" s="10">
        <v>1210</v>
      </c>
      <c r="B51" s="11" t="s">
        <v>45</v>
      </c>
      <c r="C51" s="12"/>
      <c r="D51" s="12"/>
      <c r="E51" s="6" t="s">
        <v>46</v>
      </c>
    </row>
    <row r="52" spans="1:5" x14ac:dyDescent="0.25">
      <c r="A52" s="10">
        <v>1230</v>
      </c>
      <c r="B52" s="11" t="s">
        <v>47</v>
      </c>
      <c r="C52" s="12"/>
      <c r="D52" s="12"/>
      <c r="E52" s="6" t="s">
        <v>46</v>
      </c>
    </row>
    <row r="53" spans="1:5" x14ac:dyDescent="0.25">
      <c r="A53" s="10">
        <v>1235</v>
      </c>
      <c r="B53" s="11" t="s">
        <v>48</v>
      </c>
      <c r="C53" s="12"/>
      <c r="D53" s="12"/>
      <c r="E53" s="6" t="s">
        <v>46</v>
      </c>
    </row>
    <row r="54" spans="1:5" x14ac:dyDescent="0.25">
      <c r="A54" s="10">
        <v>1240</v>
      </c>
      <c r="B54" s="11" t="s">
        <v>49</v>
      </c>
      <c r="C54" s="12">
        <v>538413.66</v>
      </c>
      <c r="D54" s="12"/>
      <c r="E54" s="6" t="s">
        <v>46</v>
      </c>
    </row>
    <row r="55" spans="1:5" x14ac:dyDescent="0.25">
      <c r="A55" s="13">
        <v>1250</v>
      </c>
      <c r="B55" s="14" t="s">
        <v>50</v>
      </c>
      <c r="C55" s="12"/>
      <c r="D55" s="12"/>
      <c r="E55" s="15" t="s">
        <v>46</v>
      </c>
    </row>
    <row r="56" spans="1:5" x14ac:dyDescent="0.25">
      <c r="A56" s="13">
        <v>4600</v>
      </c>
      <c r="B56" s="14" t="s">
        <v>44</v>
      </c>
      <c r="C56" s="12">
        <f>7150022.82+1384139.34-538413.66</f>
        <v>7995748.5</v>
      </c>
      <c r="D56" s="12">
        <f>1542411.25+-2000</f>
        <v>1540411.25</v>
      </c>
      <c r="E56" s="6"/>
    </row>
    <row r="57" spans="1:5" x14ac:dyDescent="0.25">
      <c r="A57" s="7">
        <v>900006</v>
      </c>
      <c r="B57" s="8" t="s">
        <v>51</v>
      </c>
      <c r="C57" s="9">
        <f>C46-C50</f>
        <v>8874056.4899999984</v>
      </c>
      <c r="D57" s="9">
        <f>D46-D50</f>
        <v>-700613.15</v>
      </c>
      <c r="E57" s="6"/>
    </row>
    <row r="58" spans="1:5" x14ac:dyDescent="0.25">
      <c r="A58" s="10"/>
      <c r="B58" s="5" t="s">
        <v>52</v>
      </c>
      <c r="C58" s="12"/>
      <c r="D58" s="12"/>
      <c r="E58" s="6"/>
    </row>
    <row r="59" spans="1:5" x14ac:dyDescent="0.25">
      <c r="A59" s="7">
        <v>900007</v>
      </c>
      <c r="B59" s="8" t="s">
        <v>7</v>
      </c>
      <c r="C59" s="9"/>
      <c r="D59" s="9"/>
      <c r="E59" s="6"/>
    </row>
    <row r="60" spans="1:5" x14ac:dyDescent="0.25">
      <c r="A60" s="10">
        <v>2233</v>
      </c>
      <c r="B60" s="11" t="s">
        <v>53</v>
      </c>
      <c r="C60" s="12"/>
      <c r="D60" s="12"/>
      <c r="E60" s="6"/>
    </row>
    <row r="61" spans="1:5" x14ac:dyDescent="0.25">
      <c r="A61" s="10">
        <v>2234</v>
      </c>
      <c r="B61" s="11" t="s">
        <v>54</v>
      </c>
      <c r="C61" s="12"/>
      <c r="D61" s="12"/>
      <c r="E61" s="6"/>
    </row>
    <row r="62" spans="1:5" x14ac:dyDescent="0.25">
      <c r="A62" s="10">
        <v>4700</v>
      </c>
      <c r="B62" s="11" t="s">
        <v>55</v>
      </c>
      <c r="C62" s="12"/>
      <c r="D62" s="12"/>
      <c r="E62" s="6"/>
    </row>
    <row r="63" spans="1:5" x14ac:dyDescent="0.25">
      <c r="A63" s="7">
        <v>900008</v>
      </c>
      <c r="B63" s="8" t="s">
        <v>19</v>
      </c>
      <c r="C63" s="9"/>
      <c r="D63" s="9"/>
      <c r="E63" s="6"/>
    </row>
    <row r="64" spans="1:5" x14ac:dyDescent="0.25">
      <c r="A64" s="10">
        <v>2131</v>
      </c>
      <c r="B64" s="11" t="s">
        <v>56</v>
      </c>
      <c r="C64" s="12"/>
      <c r="D64" s="12"/>
      <c r="E64" s="6"/>
    </row>
    <row r="65" spans="1:7" x14ac:dyDescent="0.25">
      <c r="A65" s="10">
        <v>2132</v>
      </c>
      <c r="B65" s="11" t="s">
        <v>57</v>
      </c>
      <c r="C65" s="12"/>
      <c r="D65" s="12" t="s">
        <v>58</v>
      </c>
      <c r="E65" s="6"/>
    </row>
    <row r="66" spans="1:7" x14ac:dyDescent="0.25">
      <c r="A66" s="10">
        <v>4800</v>
      </c>
      <c r="B66" s="11" t="s">
        <v>59</v>
      </c>
      <c r="C66" s="12"/>
      <c r="D66" s="12" t="s">
        <v>58</v>
      </c>
      <c r="E66" s="6"/>
    </row>
    <row r="67" spans="1:7" x14ac:dyDescent="0.25">
      <c r="A67" s="7">
        <v>900009</v>
      </c>
      <c r="B67" s="8" t="s">
        <v>60</v>
      </c>
      <c r="C67" s="9">
        <v>0</v>
      </c>
      <c r="D67" s="9">
        <v>0</v>
      </c>
      <c r="E67" s="6"/>
    </row>
    <row r="68" spans="1:7" ht="25.5" x14ac:dyDescent="0.25">
      <c r="A68" s="7">
        <v>9000010</v>
      </c>
      <c r="B68" s="8" t="s">
        <v>61</v>
      </c>
      <c r="C68" s="9">
        <f>C44+C57+C67</f>
        <v>11861949.629999999</v>
      </c>
      <c r="D68" s="9">
        <f>D44+D57+D67</f>
        <v>1942696.06</v>
      </c>
      <c r="E68" s="6"/>
    </row>
    <row r="69" spans="1:7" x14ac:dyDescent="0.25">
      <c r="A69" s="7">
        <v>9000011</v>
      </c>
      <c r="B69" s="8" t="s">
        <v>62</v>
      </c>
      <c r="C69" s="9">
        <v>14532698.300000001</v>
      </c>
      <c r="D69" s="9">
        <v>14532698.300000001</v>
      </c>
      <c r="E69" s="6" t="s">
        <v>63</v>
      </c>
    </row>
    <row r="70" spans="1:7" x14ac:dyDescent="0.25">
      <c r="A70" s="16">
        <v>9000012</v>
      </c>
      <c r="B70" s="17" t="s">
        <v>64</v>
      </c>
      <c r="C70" s="18">
        <f>C68+C69</f>
        <v>26394647.93</v>
      </c>
      <c r="D70" s="18">
        <f>D68+D69</f>
        <v>16475394.360000001</v>
      </c>
      <c r="E70" s="19" t="s">
        <v>63</v>
      </c>
    </row>
    <row r="72" spans="1:7" x14ac:dyDescent="0.25">
      <c r="A72" s="20" t="s">
        <v>65</v>
      </c>
      <c r="B72" s="21"/>
      <c r="C72" s="21"/>
      <c r="D72" s="22"/>
      <c r="E72" s="23"/>
      <c r="F72" s="24"/>
      <c r="G72" s="25"/>
    </row>
    <row r="73" spans="1:7" x14ac:dyDescent="0.25">
      <c r="A73" s="20"/>
      <c r="B73" s="21"/>
      <c r="C73" s="21" t="s">
        <v>58</v>
      </c>
      <c r="D73" s="22"/>
      <c r="E73" s="23"/>
      <c r="F73" s="24"/>
      <c r="G73" s="25"/>
    </row>
    <row r="74" spans="1:7" x14ac:dyDescent="0.25">
      <c r="A74" s="20"/>
      <c r="B74" s="21"/>
      <c r="C74" s="21"/>
      <c r="D74" s="22"/>
      <c r="E74" s="23"/>
      <c r="F74" s="24"/>
      <c r="G74" s="25"/>
    </row>
    <row r="75" spans="1:7" x14ac:dyDescent="0.25">
      <c r="A75" s="20"/>
      <c r="B75" s="21"/>
      <c r="C75" s="21"/>
      <c r="D75" s="22"/>
      <c r="E75" s="23"/>
      <c r="F75" s="24"/>
      <c r="G75" s="25"/>
    </row>
    <row r="76" spans="1:7" x14ac:dyDescent="0.25">
      <c r="A76" s="26"/>
      <c r="B76" s="27"/>
      <c r="C76" s="25"/>
      <c r="D76" s="24"/>
      <c r="E76" s="24"/>
      <c r="F76" s="24"/>
      <c r="G76" s="25"/>
    </row>
    <row r="77" spans="1:7" x14ac:dyDescent="0.25">
      <c r="A77" s="33" t="s">
        <v>66</v>
      </c>
      <c r="B77" s="28" t="s">
        <v>67</v>
      </c>
      <c r="C77" s="29" t="s">
        <v>58</v>
      </c>
      <c r="D77" s="29"/>
      <c r="E77" s="29"/>
      <c r="F77" s="30"/>
      <c r="G77" s="30"/>
    </row>
    <row r="78" spans="1:7" x14ac:dyDescent="0.25">
      <c r="A78" s="33" t="s">
        <v>68</v>
      </c>
      <c r="B78" s="31" t="s">
        <v>69</v>
      </c>
      <c r="C78" s="29" t="s">
        <v>58</v>
      </c>
      <c r="D78" s="29"/>
      <c r="E78" s="29"/>
      <c r="F78" s="30"/>
      <c r="G78" s="30"/>
    </row>
  </sheetData>
  <mergeCells count="1">
    <mergeCell ref="A7:D7"/>
  </mergeCells>
  <dataValidations count="5">
    <dataValidation allowBlank="1" showInputMessage="1" showErrorMessage="1" prompt="Referencia que puede coincidir con el número de cuenta al 4° nivel del Plan de Cuentas emitido por el CONAC (DOF 22/11/2010)." sqref="A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Muestra el saldo de las cuentas acumulado al periodo correspondiente a la cuenta pública que se presenta. (Enero 2013, febrero 2013, etc., o 1er. trim. 2013, etc.)" sqref="C9"/>
    <dataValidation allowBlank="1" showInputMessage="1" showErrorMessage="1" prompt="Saldo al 31 de diciembre del año anterior a la cuenta pública que se presenta." sqref="D9"/>
    <dataValidation allowBlank="1" showInputMessage="1" showErrorMessage="1" prompt="Dato alfanumérico con el que se vincula este estado financiero con el documento denominado &quot;Notas a los Estados Financieros&quot;." sqref="E9"/>
  </dataValidations>
  <pageMargins left="0.70866141732283472" right="0.5118110236220472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</vt:lpstr>
      <vt:lpstr>'EFE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2017-06-28T18:50:17Z</cp:lastPrinted>
  <dcterms:created xsi:type="dcterms:W3CDTF">2017-06-28T18:44:37Z</dcterms:created>
  <dcterms:modified xsi:type="dcterms:W3CDTF">2017-06-28T18:50:31Z</dcterms:modified>
</cp:coreProperties>
</file>