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3\EDO ANALITICO INGRESOS POR CONCEPTO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<sst xmlns="http://schemas.openxmlformats.org/spreadsheetml/2006/main" count="106" uniqueCount="84">
  <si>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</si>
  <si>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</si>
  <si>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</si>
  <si>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</si>
  <si>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</si>
  <si>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</si>
  <si>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</si>
  <si>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</si>
  <si>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</si>
  <si>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</si>
  <si>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</si>
  <si>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</si>
  <si>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</si>
  <si>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</si>
  <si>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</si>
  <si>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</si>
  <si>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</si>
  <si>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</si>
  <si>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</si>
  <si>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</si>
  <si>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</si>
  <si>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</si>
  <si>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</si>
  <si>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</si>
  <si>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</si>
  <si>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</si>
  <si>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</si>
  <si>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</si>
  <si>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</si>
  <si>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</si>
  <si>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</si>
  <si>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</si>
  <si>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</si>
  <si>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</si>
  <si>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</si>
  <si>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</si>
  <si>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</si>
  <si>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</si>
  <si>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</si>
  <si>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</si>
  <si>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</si>
  <si>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</si>
  <si>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</si>
  <si>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</si>
  <si>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</si>
  <si>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</si>
  <si>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</si>
  <si>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</si>
  <si>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</si>
  <si>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</si>
  <si>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</si>
  <si>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</si>
  <si>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</si>
  <si>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</si>
  <si>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</si>
  <si>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</si>
  <si>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</si>
  <si>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</si>
  <si>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</si>
  <si>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</si>
  <si>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</si>
  <si>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</si>
  <si>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</si>
  <si>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</si>
  <si>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</si>
  <si>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</si>
  <si>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</si>
  <si>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</si>
  <si>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</si>
  <si>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</si>
  <si>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</si>
  <si>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</si>
  <si>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</si>
  <si>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</si>
  <si>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</si>
  <si>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</si>
  <si>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</si>
  <si>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</si>
  <si>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2013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</si>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</sst>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6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6" fillId="14" borderId="7" xfId="1" applyFont="1" applyFill="1" applyBorder="1" applyAlignment="1">
      <alignment horizontal="center"/>
    </xf>
    <xf numFmtId="43" fontId="17" fillId="14" borderId="7" xfId="1" applyFont="1" applyFill="1" applyBorder="1" applyAlignment="1">
      <alignment vertical="center" wrapText="1"/>
    </xf>
    <xf numFmtId="43" fontId="17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2" t="s">
        <v>17</v>
      </c>
      <c r="C1" s="42"/>
      <c r="D1" s="42"/>
      <c r="E1" s="42"/>
      <c r="F1" s="42"/>
      <c r="G1" s="42"/>
      <c r="H1" s="42"/>
      <c r="I1" s="42"/>
    </row>
    <row r="2" spans="2:9" ht="16.5" customHeight="1" x14ac:dyDescent="0.2">
      <c r="B2" s="42" t="s">
        <v>9</v>
      </c>
      <c r="C2" s="42"/>
      <c r="D2" s="42"/>
      <c r="E2" s="42"/>
      <c r="F2" s="42"/>
      <c r="G2" s="42"/>
      <c r="H2" s="42"/>
      <c r="I2" s="42"/>
    </row>
    <row r="3" spans="2:9" ht="16.5" customHeight="1" x14ac:dyDescent="0.2">
      <c r="B3" s="42" t="s">
        <v>78</v>
      </c>
      <c r="C3" s="42"/>
      <c r="D3" s="42"/>
      <c r="E3" s="42"/>
      <c r="F3" s="42"/>
      <c r="G3" s="42"/>
      <c r="H3" s="42"/>
      <c r="I3" s="42"/>
    </row>
    <row r="4" spans="2:9" s="1" customFormat="1" x14ac:dyDescent="0.2"/>
    <row r="5" spans="2:9" s="1" customFormat="1" x14ac:dyDescent="0.2">
      <c r="C5" s="2" t="s">
        <v>0</v>
      </c>
      <c r="D5" s="49" t="s">
        <v>79</v>
      </c>
      <c r="E5" s="49"/>
      <c r="F5" s="49"/>
      <c r="G5" s="49"/>
      <c r="H5" s="49"/>
      <c r="I5" s="49"/>
    </row>
    <row r="6" spans="2:9" s="1" customFormat="1" x14ac:dyDescent="0.2"/>
    <row r="7" spans="2:9" x14ac:dyDescent="0.2">
      <c r="B7" s="43" t="s">
        <v>1</v>
      </c>
      <c r="C7" s="44"/>
      <c r="D7" s="39" t="s">
        <v>20</v>
      </c>
      <c r="E7" s="39"/>
      <c r="F7" s="39"/>
      <c r="G7" s="39"/>
      <c r="H7" s="39"/>
      <c r="I7" s="40" t="s">
        <v>21</v>
      </c>
    </row>
    <row r="8" spans="2:9" ht="25.5" x14ac:dyDescent="0.2">
      <c r="B8" s="45"/>
      <c r="C8" s="46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1"/>
    </row>
    <row r="9" spans="2:9" x14ac:dyDescent="0.2">
      <c r="B9" s="47"/>
      <c r="C9" s="48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15625038</v>
      </c>
      <c r="E15" s="18">
        <v>776871.48</v>
      </c>
      <c r="F15" s="28">
        <f t="shared" si="0"/>
        <v>16401909.48</v>
      </c>
      <c r="G15" s="18">
        <v>16401909.48</v>
      </c>
      <c r="H15" s="23">
        <v>16401909.48</v>
      </c>
      <c r="I15" s="28">
        <f t="shared" si="1"/>
        <v>776871.48000000045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34">
        <f>SUM(D10:D16)</f>
        <v>15625038</v>
      </c>
      <c r="E18" s="34">
        <f t="shared" ref="E18:H18" si="2">SUM(E10:E16)</f>
        <v>776871.48</v>
      </c>
      <c r="F18" s="34">
        <f t="shared" si="2"/>
        <v>16401909.48</v>
      </c>
      <c r="G18" s="34">
        <f t="shared" si="2"/>
        <v>16401909.48</v>
      </c>
      <c r="H18" s="34">
        <f t="shared" si="2"/>
        <v>16401909.48</v>
      </c>
      <c r="I18" s="34">
        <f>SUM(I10:I16)</f>
        <v>776871.48000000045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37" t="s">
        <v>6</v>
      </c>
      <c r="G25" s="37"/>
      <c r="H25" s="37"/>
      <c r="I25" s="37"/>
    </row>
    <row r="26" spans="1:10" x14ac:dyDescent="0.2">
      <c r="C26" s="9" t="s">
        <v>7</v>
      </c>
      <c r="F26" s="38" t="s">
        <v>8</v>
      </c>
      <c r="G26" s="38"/>
      <c r="H26" s="38"/>
      <c r="I26" s="3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2" t="s">
        <v>17</v>
      </c>
      <c r="C1" s="42"/>
      <c r="D1" s="42"/>
      <c r="E1" s="42"/>
      <c r="F1" s="42"/>
      <c r="G1" s="42"/>
      <c r="H1" s="42"/>
      <c r="I1" s="42"/>
    </row>
    <row r="2" spans="2:9" ht="16.5" customHeight="1" x14ac:dyDescent="0.2">
      <c r="B2" s="42" t="s">
        <v>30</v>
      </c>
      <c r="C2" s="42"/>
      <c r="D2" s="42"/>
      <c r="E2" s="42"/>
      <c r="F2" s="42"/>
      <c r="G2" s="42"/>
      <c r="H2" s="42"/>
      <c r="I2" s="42"/>
    </row>
    <row r="3" spans="2:9" ht="16.5" customHeight="1" x14ac:dyDescent="0.2">
      <c r="B3" s="42" t="s">
        <v>78</v>
      </c>
      <c r="C3" s="42"/>
      <c r="D3" s="42"/>
      <c r="E3" s="42"/>
      <c r="F3" s="42"/>
      <c r="G3" s="42"/>
      <c r="H3" s="42"/>
      <c r="I3" s="4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9" t="s">
        <v>79</v>
      </c>
      <c r="E5" s="49"/>
      <c r="F5" s="49"/>
      <c r="G5" s="49"/>
      <c r="H5" s="49"/>
      <c r="I5" s="49"/>
    </row>
    <row r="6" spans="2:9" s="1" customFormat="1" x14ac:dyDescent="0.2">
      <c r="B6" s="4"/>
    </row>
    <row r="7" spans="2:9" x14ac:dyDescent="0.2">
      <c r="B7" s="43" t="s">
        <v>1</v>
      </c>
      <c r="C7" s="44"/>
      <c r="D7" s="39" t="s">
        <v>20</v>
      </c>
      <c r="E7" s="39"/>
      <c r="F7" s="39"/>
      <c r="G7" s="39"/>
      <c r="H7" s="39"/>
      <c r="I7" s="40" t="s">
        <v>21</v>
      </c>
    </row>
    <row r="8" spans="2:9" ht="25.5" x14ac:dyDescent="0.2">
      <c r="B8" s="45"/>
      <c r="C8" s="46"/>
      <c r="D8" s="36" t="s">
        <v>19</v>
      </c>
      <c r="E8" s="16" t="s">
        <v>22</v>
      </c>
      <c r="F8" s="36" t="s">
        <v>2</v>
      </c>
      <c r="G8" s="36" t="s">
        <v>3</v>
      </c>
      <c r="H8" s="36" t="s">
        <v>23</v>
      </c>
      <c r="I8" s="41"/>
    </row>
    <row r="9" spans="2:9" x14ac:dyDescent="0.2">
      <c r="B9" s="45"/>
      <c r="C9" s="46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50" t="s">
        <v>40</v>
      </c>
      <c r="C10" s="54"/>
      <c r="D10" s="30">
        <f>SUM(D11:D19)</f>
        <v>0</v>
      </c>
      <c r="E10" s="30">
        <f t="shared" ref="E10:H10" si="0">SUM(E11:E19)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1">
        <f>+H10-D10</f>
        <v>0</v>
      </c>
    </row>
    <row r="11" spans="2:9" ht="13.5" customHeight="1" x14ac:dyDescent="0.2">
      <c r="B11" s="51"/>
      <c r="C11" s="55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51"/>
      <c r="C12" s="55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51"/>
      <c r="C13" s="55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51"/>
      <c r="C14" s="55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51"/>
      <c r="C15" s="55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51"/>
      <c r="C16" s="55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51"/>
      <c r="C17" s="55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51"/>
      <c r="C18" s="55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51"/>
      <c r="C19" s="55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52" t="s">
        <v>45</v>
      </c>
      <c r="C20" s="53"/>
      <c r="D20" s="32">
        <f>SUM(D21:D25)</f>
        <v>0</v>
      </c>
      <c r="E20" s="32">
        <f t="shared" ref="E20:H20" si="3">SUM(E21:E25)</f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1"/>
        <v>0</v>
      </c>
    </row>
    <row r="21" spans="2:9" ht="13.5" customHeight="1" x14ac:dyDescent="0.2">
      <c r="B21" s="51"/>
      <c r="C21" s="55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51"/>
      <c r="C22" s="55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51"/>
      <c r="C23" s="55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51"/>
      <c r="C24" s="55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51"/>
      <c r="C25" s="55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52" t="s">
        <v>48</v>
      </c>
      <c r="C26" s="53"/>
      <c r="D26" s="32">
        <f>+D27+D28</f>
        <v>0</v>
      </c>
      <c r="E26" s="32">
        <f t="shared" ref="E26:H26" si="4">+E27+E28</f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1"/>
        <v>0</v>
      </c>
    </row>
    <row r="27" spans="2:9" ht="13.5" customHeight="1" x14ac:dyDescent="0.2">
      <c r="B27" s="51"/>
      <c r="C27" s="55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51" x14ac:dyDescent="0.2">
      <c r="B28" s="51"/>
      <c r="C28" s="55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52" t="s">
        <v>54</v>
      </c>
      <c r="C29" s="53"/>
      <c r="D29" s="33">
        <f>SUM(D30:D35)</f>
        <v>304000</v>
      </c>
      <c r="E29" s="33">
        <f t="shared" ref="E29:H29" si="5">SUM(E30:E35)</f>
        <v>-23715</v>
      </c>
      <c r="F29" s="33">
        <f t="shared" si="5"/>
        <v>280285</v>
      </c>
      <c r="G29" s="33">
        <f t="shared" si="5"/>
        <v>280285</v>
      </c>
      <c r="H29" s="33">
        <f t="shared" si="5"/>
        <v>280285</v>
      </c>
      <c r="I29" s="32">
        <f t="shared" si="1"/>
        <v>-23715</v>
      </c>
    </row>
    <row r="30" spans="2:9" ht="21.75" customHeight="1" x14ac:dyDescent="0.2">
      <c r="B30" s="56"/>
      <c r="C30" s="55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56"/>
      <c r="C31" s="55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56"/>
      <c r="C32" s="55" t="s">
        <v>51</v>
      </c>
      <c r="D32" s="24">
        <v>304000</v>
      </c>
      <c r="E32" s="18">
        <v>-23715</v>
      </c>
      <c r="F32" s="28">
        <f t="shared" si="2"/>
        <v>280285</v>
      </c>
      <c r="G32" s="18">
        <v>280285</v>
      </c>
      <c r="H32" s="18">
        <v>280285</v>
      </c>
      <c r="I32" s="29">
        <f t="shared" si="1"/>
        <v>-23715</v>
      </c>
    </row>
    <row r="33" spans="2:9" ht="13.5" customHeight="1" x14ac:dyDescent="0.2">
      <c r="B33" s="56"/>
      <c r="C33" s="55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56"/>
      <c r="C34" s="55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38.25" x14ac:dyDescent="0.2">
      <c r="B35" s="56"/>
      <c r="C35" s="55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52" t="s">
        <v>58</v>
      </c>
      <c r="C36" s="53"/>
      <c r="D36" s="33">
        <f>SUM(D37:D39)</f>
        <v>5649500</v>
      </c>
      <c r="E36" s="33">
        <f t="shared" ref="E36:H36" si="6">SUM(E37:E39)</f>
        <v>595051.48</v>
      </c>
      <c r="F36" s="33">
        <f t="shared" si="6"/>
        <v>6244551.4800000004</v>
      </c>
      <c r="G36" s="33">
        <f t="shared" si="6"/>
        <v>6244551.4800000004</v>
      </c>
      <c r="H36" s="33">
        <f t="shared" si="6"/>
        <v>6244551.4800000004</v>
      </c>
      <c r="I36" s="32">
        <f t="shared" si="1"/>
        <v>595051.48000000045</v>
      </c>
    </row>
    <row r="37" spans="2:9" s="1" customFormat="1" ht="13.5" customHeight="1" x14ac:dyDescent="0.2">
      <c r="B37" s="56"/>
      <c r="C37" s="55" t="s">
        <v>55</v>
      </c>
      <c r="D37" s="24">
        <v>5649500</v>
      </c>
      <c r="E37" s="18">
        <v>595051.48</v>
      </c>
      <c r="F37" s="28">
        <f t="shared" si="2"/>
        <v>6244551.4800000004</v>
      </c>
      <c r="G37" s="18">
        <v>6244551.4800000004</v>
      </c>
      <c r="H37" s="18">
        <v>6244551.4800000004</v>
      </c>
      <c r="I37" s="29">
        <f t="shared" si="1"/>
        <v>595051.48000000045</v>
      </c>
    </row>
    <row r="38" spans="2:9" s="1" customFormat="1" ht="13.5" customHeight="1" x14ac:dyDescent="0.2">
      <c r="B38" s="56"/>
      <c r="C38" s="55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56"/>
      <c r="C39" s="55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52" t="s">
        <v>62</v>
      </c>
      <c r="C40" s="53"/>
      <c r="D40" s="33">
        <f>SUM(D41:D43)</f>
        <v>43500</v>
      </c>
      <c r="E40" s="33">
        <f t="shared" ref="E40:H40" si="7">SUM(E41:E43)</f>
        <v>1453539.07</v>
      </c>
      <c r="F40" s="33">
        <f t="shared" si="7"/>
        <v>1497039.07</v>
      </c>
      <c r="G40" s="33">
        <f t="shared" si="7"/>
        <v>1497039.07</v>
      </c>
      <c r="H40" s="33">
        <f t="shared" si="7"/>
        <v>1497039.07</v>
      </c>
      <c r="I40" s="32">
        <f t="shared" si="1"/>
        <v>1453539.07</v>
      </c>
    </row>
    <row r="41" spans="2:9" s="1" customFormat="1" ht="13.5" customHeight="1" x14ac:dyDescent="0.2">
      <c r="B41" s="56"/>
      <c r="C41" s="55" t="s">
        <v>59</v>
      </c>
      <c r="D41" s="24">
        <v>43500</v>
      </c>
      <c r="E41" s="18">
        <v>83110</v>
      </c>
      <c r="F41" s="28">
        <f t="shared" si="2"/>
        <v>126610</v>
      </c>
      <c r="G41" s="18">
        <v>126610</v>
      </c>
      <c r="H41" s="18">
        <v>126610</v>
      </c>
      <c r="I41" s="29">
        <f t="shared" si="1"/>
        <v>83110</v>
      </c>
    </row>
    <row r="42" spans="2:9" s="1" customFormat="1" ht="13.5" customHeight="1" x14ac:dyDescent="0.2">
      <c r="B42" s="56"/>
      <c r="C42" s="55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56"/>
      <c r="C43" s="55" t="s">
        <v>61</v>
      </c>
      <c r="D43" s="24">
        <v>0</v>
      </c>
      <c r="E43" s="18">
        <v>1370429.07</v>
      </c>
      <c r="F43" s="28">
        <f t="shared" si="2"/>
        <v>1370429.07</v>
      </c>
      <c r="G43" s="18">
        <v>1370429.07</v>
      </c>
      <c r="H43" s="18">
        <v>1370429.07</v>
      </c>
      <c r="I43" s="29">
        <f t="shared" si="1"/>
        <v>1370429.07</v>
      </c>
    </row>
    <row r="44" spans="2:9" s="1" customFormat="1" ht="13.5" customHeight="1" x14ac:dyDescent="0.2">
      <c r="B44" s="52" t="s">
        <v>66</v>
      </c>
      <c r="C44" s="53"/>
      <c r="D44" s="33">
        <f>SUM(D45:D47)</f>
        <v>953000</v>
      </c>
      <c r="E44" s="33">
        <f t="shared" ref="E44:H44" si="8">SUM(E45:E47)</f>
        <v>-308148.67</v>
      </c>
      <c r="F44" s="33">
        <f t="shared" si="8"/>
        <v>644851.33000000007</v>
      </c>
      <c r="G44" s="33">
        <f t="shared" si="8"/>
        <v>644851.32999999996</v>
      </c>
      <c r="H44" s="33">
        <f t="shared" si="8"/>
        <v>644851.32999999996</v>
      </c>
      <c r="I44" s="32">
        <f t="shared" si="1"/>
        <v>-308148.67000000004</v>
      </c>
    </row>
    <row r="45" spans="2:9" s="1" customFormat="1" ht="13.5" customHeight="1" x14ac:dyDescent="0.2">
      <c r="B45" s="56"/>
      <c r="C45" s="55" t="s">
        <v>63</v>
      </c>
      <c r="D45" s="24">
        <v>953000</v>
      </c>
      <c r="E45" s="18">
        <v>-308148.67</v>
      </c>
      <c r="F45" s="28">
        <f t="shared" si="2"/>
        <v>644851.33000000007</v>
      </c>
      <c r="G45" s="18">
        <v>644851.32999999996</v>
      </c>
      <c r="H45" s="18">
        <v>644851.32999999996</v>
      </c>
      <c r="I45" s="29">
        <f t="shared" si="1"/>
        <v>-308148.67000000004</v>
      </c>
    </row>
    <row r="46" spans="2:9" s="1" customFormat="1" ht="13.5" customHeight="1" x14ac:dyDescent="0.2">
      <c r="B46" s="56"/>
      <c r="C46" s="55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56"/>
      <c r="C47" s="55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52" t="s">
        <v>70</v>
      </c>
      <c r="C48" s="53"/>
      <c r="D48" s="33">
        <f>SUM(D49:D51)</f>
        <v>15625038</v>
      </c>
      <c r="E48" s="33">
        <f t="shared" ref="E48:H48" si="9">SUM(E49:E51)</f>
        <v>20791630.75</v>
      </c>
      <c r="F48" s="33">
        <f t="shared" si="9"/>
        <v>36416668.75</v>
      </c>
      <c r="G48" s="33">
        <f t="shared" si="9"/>
        <v>20632790.75</v>
      </c>
      <c r="H48" s="33">
        <f t="shared" si="9"/>
        <v>20632790.75</v>
      </c>
      <c r="I48" s="32">
        <f t="shared" si="1"/>
        <v>5007752.75</v>
      </c>
    </row>
    <row r="49" spans="1:10" s="1" customFormat="1" ht="13.5" customHeight="1" x14ac:dyDescent="0.2">
      <c r="B49" s="56"/>
      <c r="C49" s="55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56"/>
      <c r="C50" s="55" t="s">
        <v>68</v>
      </c>
      <c r="D50" s="24">
        <v>0</v>
      </c>
      <c r="E50" s="18">
        <v>8283878</v>
      </c>
      <c r="F50" s="28">
        <f t="shared" si="2"/>
        <v>8283878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56"/>
      <c r="C51" s="55" t="s">
        <v>69</v>
      </c>
      <c r="D51" s="24">
        <v>15625038</v>
      </c>
      <c r="E51" s="18">
        <v>12507752.75</v>
      </c>
      <c r="F51" s="28">
        <f t="shared" si="2"/>
        <v>28132790.75</v>
      </c>
      <c r="G51" s="18">
        <v>20632790.75</v>
      </c>
      <c r="H51" s="18">
        <v>20632790.75</v>
      </c>
      <c r="I51" s="29">
        <f t="shared" si="1"/>
        <v>5007752.75</v>
      </c>
    </row>
    <row r="52" spans="1:10" s="1" customFormat="1" ht="13.5" customHeight="1" x14ac:dyDescent="0.2">
      <c r="B52" s="52" t="s">
        <v>77</v>
      </c>
      <c r="C52" s="53"/>
      <c r="D52" s="33">
        <f>SUM(D53:D59)</f>
        <v>15625038</v>
      </c>
      <c r="E52" s="33">
        <f t="shared" ref="E52:H52" si="10">SUM(E53:E59)</f>
        <v>776871.48</v>
      </c>
      <c r="F52" s="33">
        <f t="shared" si="10"/>
        <v>16401909.48</v>
      </c>
      <c r="G52" s="33">
        <f t="shared" si="10"/>
        <v>16401909.48</v>
      </c>
      <c r="H52" s="33">
        <f t="shared" si="10"/>
        <v>16401909.48</v>
      </c>
      <c r="I52" s="32">
        <f t="shared" si="1"/>
        <v>776871.48000000045</v>
      </c>
    </row>
    <row r="53" spans="1:10" s="1" customFormat="1" ht="13.5" customHeight="1" x14ac:dyDescent="0.2">
      <c r="B53" s="56"/>
      <c r="C53" s="55" t="s">
        <v>71</v>
      </c>
      <c r="D53" s="24">
        <v>15625038</v>
      </c>
      <c r="E53" s="18">
        <v>776871.48</v>
      </c>
      <c r="F53" s="28">
        <f t="shared" si="2"/>
        <v>16401909.48</v>
      </c>
      <c r="G53" s="18">
        <v>16401909.48</v>
      </c>
      <c r="H53" s="18">
        <v>16401909.48</v>
      </c>
      <c r="I53" s="29">
        <f t="shared" si="1"/>
        <v>776871.48000000045</v>
      </c>
    </row>
    <row r="54" spans="1:10" s="1" customFormat="1" ht="13.5" customHeight="1" x14ac:dyDescent="0.2">
      <c r="B54" s="56"/>
      <c r="C54" s="55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56"/>
      <c r="C55" s="55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56"/>
      <c r="C56" s="55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56"/>
      <c r="C57" s="55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56"/>
      <c r="C58" s="55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57"/>
      <c r="C59" s="58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34">
        <f>+D10+D20+D26+D29+D36+D40+D44+D48+D52</f>
        <v>38200076</v>
      </c>
      <c r="E60" s="34">
        <f t="shared" ref="E60:I60" si="11">+E10+E20+E26+E29+E36+E40+E44+E48+E52</f>
        <v>23285229.109999999</v>
      </c>
      <c r="F60" s="34">
        <f t="shared" si="11"/>
        <v>61485305.109999999</v>
      </c>
      <c r="G60" s="34">
        <f t="shared" si="11"/>
        <v>45701427.109999999</v>
      </c>
      <c r="H60" s="34">
        <f t="shared" si="11"/>
        <v>45701427.109999999</v>
      </c>
      <c r="I60" s="34">
        <f t="shared" si="11"/>
        <v>7501351.1100000013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1" t="s">
        <v>4</v>
      </c>
      <c r="D62" s="20"/>
      <c r="E62" s="20"/>
      <c r="F62" s="20"/>
      <c r="G62" s="20"/>
      <c r="H62" s="20"/>
      <c r="I62" s="20"/>
    </row>
    <row r="63" spans="1:10" x14ac:dyDescent="0.2">
      <c r="C63" s="1"/>
      <c r="D63" s="20"/>
      <c r="E63" s="20"/>
      <c r="F63" s="20"/>
      <c r="G63" s="20"/>
      <c r="H63" s="20"/>
      <c r="I63" s="20"/>
    </row>
    <row r="64" spans="1:10" x14ac:dyDescent="0.2">
      <c r="C64" s="1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35" t="s">
        <v>80</v>
      </c>
      <c r="F67" s="37" t="s">
        <v>82</v>
      </c>
      <c r="G67" s="37"/>
      <c r="H67" s="37"/>
      <c r="I67" s="37"/>
    </row>
    <row r="68" spans="3:9" x14ac:dyDescent="0.2">
      <c r="C68" s="35" t="s">
        <v>81</v>
      </c>
      <c r="F68" s="38" t="s">
        <v>83</v>
      </c>
      <c r="G68" s="38"/>
      <c r="H68" s="38"/>
      <c r="I68" s="38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2017-08-30T15:56:23Z</cp:lastPrinted>
  <dcterms:created xsi:type="dcterms:W3CDTF">2017-07-05T14:38:32Z</dcterms:created>
  <dcterms:modified xsi:type="dcterms:W3CDTF">2018-04-26T15:58:38Z</dcterms:modified>
</cp:coreProperties>
</file>